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port2\Desktop\20142015JSMA\Pályázati kiírás\"/>
    </mc:Choice>
  </mc:AlternateContent>
  <bookViews>
    <workbookView xWindow="0" yWindow="0" windowWidth="20490" windowHeight="685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E222" i="1" l="1"/>
  <c r="F223" i="1"/>
  <c r="F18" i="1"/>
  <c r="F68" i="1"/>
  <c r="E18" i="1"/>
  <c r="E67" i="1"/>
  <c r="E70" i="1" s="1"/>
  <c r="E20" i="1"/>
  <c r="F202" i="1"/>
  <c r="F208" i="1"/>
  <c r="E201" i="1"/>
  <c r="E207" i="1"/>
  <c r="F123" i="1"/>
  <c r="F129" i="1"/>
  <c r="F135" i="1"/>
  <c r="F141" i="1"/>
  <c r="F147" i="1"/>
  <c r="E122" i="1"/>
  <c r="E128" i="1"/>
  <c r="E134" i="1"/>
  <c r="E140" i="1"/>
  <c r="E146" i="1"/>
  <c r="F40" i="1"/>
  <c r="E21" i="1" l="1"/>
  <c r="F19" i="1"/>
  <c r="F55" i="1"/>
  <c r="F225" i="1"/>
  <c r="E22" i="1"/>
  <c r="F23" i="1"/>
  <c r="E24" i="1"/>
  <c r="F70" i="1"/>
  <c r="F97" i="1"/>
  <c r="F173" i="1"/>
  <c r="F24" i="1"/>
  <c r="E19" i="1"/>
  <c r="F210" i="1"/>
  <c r="F21" i="1"/>
  <c r="E173" i="1"/>
  <c r="E97" i="1"/>
  <c r="E23" i="1"/>
  <c r="E210" i="1"/>
  <c r="F20" i="1"/>
  <c r="F22" i="1"/>
  <c r="E40" i="1"/>
  <c r="E55" i="1"/>
  <c r="E225" i="1"/>
  <c r="E25" i="1" l="1"/>
  <c r="E26" i="1" s="1"/>
  <c r="F25" i="1"/>
  <c r="E27" i="1" l="1"/>
  <c r="E28" i="1" s="1"/>
  <c r="E29" i="1" s="1"/>
</calcChain>
</file>

<file path=xl/sharedStrings.xml><?xml version="1.0" encoding="utf-8"?>
<sst xmlns="http://schemas.openxmlformats.org/spreadsheetml/2006/main" count="247" uniqueCount="124">
  <si>
    <t>MEGRENDELŐ:</t>
  </si>
  <si>
    <t>Név:</t>
  </si>
  <si>
    <t>Játszva Sportolva Megelőzni Alapítvány</t>
  </si>
  <si>
    <t>Cím:</t>
  </si>
  <si>
    <t>1037 Budapest, Mára Maros köz. 4.</t>
  </si>
  <si>
    <t>Telefon:</t>
  </si>
  <si>
    <t>Fax:</t>
  </si>
  <si>
    <t>E-mail:</t>
  </si>
  <si>
    <t>DÁTUM:</t>
  </si>
  <si>
    <t>MUNKA LEÍRÁSA:</t>
  </si>
  <si>
    <t>Tételcsoportok, fejezetek</t>
  </si>
  <si>
    <t>Anyagköltségek</t>
  </si>
  <si>
    <t>Díjköltségek</t>
  </si>
  <si>
    <t>1.0 </t>
  </si>
  <si>
    <t>Ideiglenes segédszerkezetek</t>
  </si>
  <si>
    <t>2.0 </t>
  </si>
  <si>
    <t>Zsaluzás, állványozás</t>
  </si>
  <si>
    <t>3.0 </t>
  </si>
  <si>
    <t>4.0 </t>
  </si>
  <si>
    <t>Kőműves munkák</t>
  </si>
  <si>
    <t>5.0 </t>
  </si>
  <si>
    <t>Vakolatok, húzott tagozatok, rabicok</t>
  </si>
  <si>
    <t>6.0 </t>
  </si>
  <si>
    <t>7.0 </t>
  </si>
  <si>
    <t>Nyílászáró szerkezetek elhelyezése</t>
  </si>
  <si>
    <t>Szigetelések</t>
  </si>
  <si>
    <t>Villanyszerelés</t>
  </si>
  <si>
    <t>Összesen:</t>
  </si>
  <si>
    <r>
      <t>   </t>
    </r>
    <r>
      <rPr>
        <i/>
        <sz val="10"/>
        <rFont val="Arial"/>
        <family val="2"/>
        <charset val="238"/>
      </rPr>
      <t>Anyagigazgatási költség (5%)</t>
    </r>
  </si>
  <si>
    <t>Összegezve:</t>
  </si>
  <si>
    <t>   Általános Forgalmi Adó  (27%):</t>
  </si>
  <si>
    <t>Tételszám, Tételszöveg, Mennyiség, Egységárak</t>
  </si>
  <si>
    <t>1.0 Ideiglenes segédszerkezetek</t>
  </si>
  <si>
    <t>1/</t>
  </si>
  <si>
    <t>12-500-001-K</t>
  </si>
  <si>
    <t>Építési törmelék konténerbe rakása, elszállítása kijelölt lerakó helyre, sittjeggyel együtt</t>
  </si>
  <si>
    <t>Mennyiség:</t>
  </si>
  <si>
    <t>m3</t>
  </si>
  <si>
    <t>A:</t>
  </si>
  <si>
    <t>D:</t>
  </si>
  <si>
    <t>2.0 Zsaluzás, állványozás</t>
  </si>
  <si>
    <t>2/</t>
  </si>
  <si>
    <t>15-313-041</t>
  </si>
  <si>
    <t>Homlokzati állvány készítése és bontása szintenkénti pallóterítéssel, korláttal, lábdeszkával, kétlábas, kétpallós kivitelben 20,00 m magasságig - CSARNOK</t>
  </si>
  <si>
    <t>m2</t>
  </si>
  <si>
    <t>3/</t>
  </si>
  <si>
    <t>Homlokzati állvány készítése és bontása szintenkénti pallóterítéssel, korláttal, lábdeszkával, kétlábas, kétpallós kivitelben 20,00 m magasságig -ÖLTÖZŐK</t>
  </si>
  <si>
    <t>4/</t>
  </si>
  <si>
    <t>db</t>
  </si>
  <si>
    <t>5/</t>
  </si>
  <si>
    <t>6/</t>
  </si>
  <si>
    <t>7/</t>
  </si>
  <si>
    <t>33-000-312</t>
  </si>
  <si>
    <t>Válaszfalak bontása kézi erővel égetett agyag kisméretű vagy nagyméretű téglából erősítő pillérrel, 12 cm -es falvastagságig</t>
  </si>
  <si>
    <t>8/</t>
  </si>
  <si>
    <t>33-310-103</t>
  </si>
  <si>
    <t>Válaszfal építése 10 cm névleges vastagságban, fokozott hőszigetelő képességű, hornyos-eresztékes égetett agyag válaszfal téglából. POROTHERM PTH 10 N+F jelű, 500x100x238 mm méretű falazó cementes mészhabarccsal</t>
  </si>
  <si>
    <t>9/</t>
  </si>
  <si>
    <t>36-000-003</t>
  </si>
  <si>
    <t>Vakolatleverések homlokzatról 2,5 cm vastagságig</t>
  </si>
  <si>
    <t>10/</t>
  </si>
  <si>
    <t>11/</t>
  </si>
  <si>
    <t>36-110-013-501</t>
  </si>
  <si>
    <t>Oldalfalvakolás készítése felületképző (simító) cementhabarccsal égetett agyag vagy természetes kő felületen 1,50 cm vastagságban</t>
  </si>
  <si>
    <t>12/</t>
  </si>
  <si>
    <t>36-170-001</t>
  </si>
  <si>
    <t>Lábazati vakolat készítése, felületképző (simító) cementhabarccsal vassimítóval eldolgozva 3 cm vastagságban, a régi vakolat leverése után</t>
  </si>
  <si>
    <t>13/</t>
  </si>
  <si>
    <t>14/</t>
  </si>
  <si>
    <t>gar</t>
  </si>
  <si>
    <t>15/</t>
  </si>
  <si>
    <t>16/</t>
  </si>
  <si>
    <t>17/</t>
  </si>
  <si>
    <t>18/</t>
  </si>
  <si>
    <t>19/</t>
  </si>
  <si>
    <t>44-000-001</t>
  </si>
  <si>
    <t>Fa nyílászáró szerkezetek bontása - 4,00 m kerületig</t>
  </si>
  <si>
    <t>44-000-101-K</t>
  </si>
  <si>
    <t>Acélszerkezetű Al. borítású szélfogó bontása, átalakítása</t>
  </si>
  <si>
    <t>44-000-102</t>
  </si>
  <si>
    <t>Favázas üvegfal bontása</t>
  </si>
  <si>
    <t>36/</t>
  </si>
  <si>
    <t>44-101-002</t>
  </si>
  <si>
    <t>Ajtótok, elhelyezése 10 cm-es falba, 900x2100 mm-es</t>
  </si>
  <si>
    <t>37/</t>
  </si>
  <si>
    <t>Ajtótok, elhelyezése 10 cm-es falba, 750x2100 mm-es</t>
  </si>
  <si>
    <t>38/</t>
  </si>
  <si>
    <t>44-201-001-003</t>
  </si>
  <si>
    <t>Belső ajtólap , takarólécekkel, zárral, kilincs garnitúrával, n, 75x210 cm-es mérett</t>
  </si>
  <si>
    <t>39/</t>
  </si>
  <si>
    <t>44-201-001-004</t>
  </si>
  <si>
    <t>Belső ajtólap , takarólécekkel, zárral, kilincs garnitúrával, 90x210 cm-es mérett</t>
  </si>
  <si>
    <t>40/</t>
  </si>
  <si>
    <t>44-201-001-K</t>
  </si>
  <si>
    <t>Felülvilágítós acéltokos, acél ajtólapos ajtó, antracitra mázolva</t>
  </si>
  <si>
    <t>44-203-008</t>
  </si>
  <si>
    <t>44-203-008-01</t>
  </si>
  <si>
    <t>44-361-021</t>
  </si>
  <si>
    <t>Egyedi méretű és kivitelezésű motoros árnyékoló legyártása és elhelyezése</t>
  </si>
  <si>
    <t>48-07-015</t>
  </si>
  <si>
    <t>Külső fal hőszigetelése műanyag simításba ágyazott kőzetgyapot homlokzati hőszigetelő lemezzel, 100 mm vastagságban- színezéssel együtt, kiegészítő tartozékokkal, a járulékos munkákkal együtt</t>
  </si>
  <si>
    <t>Külső fal hőszigetelése műanyag simításba ágyazott AUSTROTHERM homlokzati hőszigetelő lemezzel, 100 mm vastagságban, DRYVIT rendszer - színezéssel együtt, kiegészítő tartozékokkal</t>
  </si>
  <si>
    <t>49/</t>
  </si>
  <si>
    <t>48-510-022</t>
  </si>
  <si>
    <t>Meglévő lapostető szigetelésének és rétegrendjének elbontása, ÚJ fordított rétegrendű lapostető vízszigetelése UV álló PVC csapadékvíz elleni szigeteléssel, mechanikai rögzítésekkel, a szegélyek kiépítésével</t>
  </si>
  <si>
    <t>50/</t>
  </si>
  <si>
    <t>48-610-002</t>
  </si>
  <si>
    <t>Szálas hőszigetelés elhelyezése szarufák között 10 cm vastagságban drótfonat tartóvázzal, ROCKWOOL</t>
  </si>
  <si>
    <t>33-00-005</t>
  </si>
  <si>
    <t>Csövek, kábelek bontása a szükséges csövek és vezetékek pótlásával, a hornyok vakolatpótlásával</t>
  </si>
  <si>
    <t>fm</t>
  </si>
  <si>
    <t>52/</t>
  </si>
  <si>
    <t>71-99-004</t>
  </si>
  <si>
    <t>Elosztó berendezés elhelyezése - előriányzat</t>
  </si>
  <si>
    <t>Nyílászárók szigetelések</t>
  </si>
  <si>
    <t>3.0 Kőműves munkák</t>
  </si>
  <si>
    <t>4.0 Vakolatok, húzott tagozatok, rabicok</t>
  </si>
  <si>
    <t>5.0 Nyílászáró szerkezetek elhelyezése</t>
  </si>
  <si>
    <t>6.0 Szigetelések</t>
  </si>
  <si>
    <t>7.0 Villanyszerelés</t>
  </si>
  <si>
    <t>Pályázati kiírás</t>
  </si>
  <si>
    <t>Külső nyílászáró alumínium vagy műanyag szerkezettel, porszórással felületkezelve, takarólécekkel, zárral, eloxált kilincs garnitúrával, falszerkezetbe beépítve, egyedi mérettel, ....../......</t>
  </si>
  <si>
    <t>Külső nyílászáró alumínium vagy műanyag szerkezettel, felületkezelve, takarólécekkel, zárral, eloxált kilincs garnitúrával, falszerkezetbe beépítve, egyedi mérettel, ....../......</t>
  </si>
  <si>
    <t>Külső nyílászáró alumínium vagy műanyag szerkezettel, takarólécekkel, zárral, eloxált kilincs garnitúrával, falszerkezetbe beépítve, egyedi mérettel, ....../......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</si>
</sst>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3" fontId="2" fillId="0" borderId="2" xfId="0" applyNumberFormat="1" applyFont="1" applyBorder="1" applyAlignment="1">
      <alignment horizontal="right" wrapText="1" indent="5"/>
    </xf>
    <xf numFmtId="0" fontId="4" fillId="0" borderId="3" xfId="0" applyFont="1" applyBorder="1" applyAlignment="1">
      <alignment wrapText="1"/>
    </xf>
    <xf numFmtId="3" fontId="0" fillId="0" borderId="3" xfId="0" applyNumberFormat="1" applyBorder="1" applyAlignment="1">
      <alignment horizontal="right" wrapText="1" indent="5"/>
    </xf>
    <xf numFmtId="3" fontId="0" fillId="0" borderId="2" xfId="0" applyNumberFormat="1" applyBorder="1" applyAlignment="1">
      <alignment horizontal="right" wrapText="1" indent="5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workbookViewId="0">
      <selection activeCell="B168" sqref="B168:F168"/>
    </sheetView>
  </sheetViews>
  <sheetFormatPr defaultRowHeight="15" x14ac:dyDescent="0.25"/>
  <cols>
    <col min="1" max="1" width="5.140625" customWidth="1"/>
    <col min="2" max="2" width="18" customWidth="1"/>
    <col min="3" max="3" width="34.7109375" customWidth="1"/>
    <col min="4" max="4" width="10.28515625" customWidth="1"/>
    <col min="5" max="5" width="16.28515625" customWidth="1"/>
    <col min="6" max="6" width="12.7109375" customWidth="1"/>
  </cols>
  <sheetData>
    <row r="1" spans="1:6" ht="15.75" thickBot="1" x14ac:dyDescent="0.3">
      <c r="A1" s="1"/>
    </row>
    <row r="2" spans="1:6" ht="19.5" thickBot="1" x14ac:dyDescent="0.3">
      <c r="A2" s="24" t="s">
        <v>120</v>
      </c>
      <c r="B2" s="24"/>
      <c r="C2" s="24"/>
      <c r="D2" s="24"/>
      <c r="E2" s="24"/>
      <c r="F2" s="24"/>
    </row>
    <row r="3" spans="1:6" x14ac:dyDescent="0.25">
      <c r="A3" s="1"/>
    </row>
    <row r="4" spans="1:6" x14ac:dyDescent="0.25">
      <c r="A4" s="23" t="s">
        <v>0</v>
      </c>
      <c r="B4" s="23"/>
    </row>
    <row r="6" spans="1:6" ht="30" x14ac:dyDescent="0.25">
      <c r="A6" s="1"/>
      <c r="B6" s="2" t="s">
        <v>1</v>
      </c>
      <c r="C6" s="1" t="s">
        <v>2</v>
      </c>
    </row>
    <row r="7" spans="1:6" x14ac:dyDescent="0.25">
      <c r="A7" s="1"/>
      <c r="B7" s="2" t="s">
        <v>3</v>
      </c>
      <c r="C7" s="1" t="s">
        <v>4</v>
      </c>
    </row>
    <row r="8" spans="1:6" x14ac:dyDescent="0.25">
      <c r="A8" s="1"/>
      <c r="B8" s="2" t="s">
        <v>5</v>
      </c>
      <c r="C8" s="1"/>
    </row>
    <row r="9" spans="1:6" x14ac:dyDescent="0.25">
      <c r="A9" s="1"/>
      <c r="B9" s="2" t="s">
        <v>6</v>
      </c>
      <c r="C9" s="1"/>
    </row>
    <row r="10" spans="1:6" x14ac:dyDescent="0.25">
      <c r="A10" s="1"/>
      <c r="B10" s="2" t="s">
        <v>7</v>
      </c>
      <c r="C10" s="1"/>
    </row>
    <row r="11" spans="1:6" x14ac:dyDescent="0.25">
      <c r="A11" s="23" t="s">
        <v>8</v>
      </c>
      <c r="B11" s="23"/>
      <c r="C11" s="3">
        <v>42030</v>
      </c>
    </row>
    <row r="12" spans="1:6" ht="22.5" customHeight="1" x14ac:dyDescent="0.25">
      <c r="A12" s="1"/>
    </row>
    <row r="13" spans="1:6" x14ac:dyDescent="0.25">
      <c r="A13" s="25" t="s">
        <v>9</v>
      </c>
      <c r="B13" s="25"/>
      <c r="C13" s="26" t="s">
        <v>114</v>
      </c>
      <c r="D13" s="26"/>
      <c r="E13" s="26"/>
      <c r="F13" s="26"/>
    </row>
    <row r="15" spans="1:6" ht="37.5" customHeight="1" thickBot="1" x14ac:dyDescent="0.3">
      <c r="A15" s="1"/>
    </row>
    <row r="16" spans="1:6" ht="15.75" thickBot="1" x14ac:dyDescent="0.3">
      <c r="A16" s="16" t="s">
        <v>10</v>
      </c>
      <c r="B16" s="16"/>
      <c r="C16" s="16"/>
      <c r="D16" s="16"/>
      <c r="E16" s="4" t="s">
        <v>11</v>
      </c>
      <c r="F16" s="4" t="s">
        <v>12</v>
      </c>
    </row>
    <row r="17" spans="1:6" x14ac:dyDescent="0.25">
      <c r="A17" s="1"/>
    </row>
    <row r="18" spans="1:6" x14ac:dyDescent="0.25">
      <c r="A18" s="12" t="s">
        <v>13</v>
      </c>
      <c r="B18" s="23" t="s">
        <v>14</v>
      </c>
      <c r="C18" s="23"/>
      <c r="D18" s="23"/>
      <c r="E18" s="6">
        <f>E37</f>
        <v>0</v>
      </c>
      <c r="F18" s="6">
        <f>F38</f>
        <v>0</v>
      </c>
    </row>
    <row r="19" spans="1:6" x14ac:dyDescent="0.25">
      <c r="A19" s="12" t="s">
        <v>15</v>
      </c>
      <c r="B19" s="23" t="s">
        <v>16</v>
      </c>
      <c r="C19" s="23"/>
      <c r="D19" s="23"/>
      <c r="E19" s="6">
        <f>E46+E52</f>
        <v>0</v>
      </c>
      <c r="F19" s="6">
        <f>F47+F53</f>
        <v>0</v>
      </c>
    </row>
    <row r="20" spans="1:6" x14ac:dyDescent="0.25">
      <c r="A20" s="12" t="s">
        <v>17</v>
      </c>
      <c r="B20" s="23" t="s">
        <v>19</v>
      </c>
      <c r="C20" s="23"/>
      <c r="D20" s="23"/>
      <c r="E20" s="6">
        <f>E61+E67</f>
        <v>0</v>
      </c>
      <c r="F20" s="6">
        <f>F62+F68</f>
        <v>0</v>
      </c>
    </row>
    <row r="21" spans="1:6" x14ac:dyDescent="0.25">
      <c r="A21" s="12" t="s">
        <v>18</v>
      </c>
      <c r="B21" s="23" t="s">
        <v>21</v>
      </c>
      <c r="C21" s="23"/>
      <c r="D21" s="23"/>
      <c r="E21" s="6">
        <f>E76+E82+E88+E94</f>
        <v>0</v>
      </c>
      <c r="F21" s="6">
        <f>F77+F83+F89+F95</f>
        <v>0</v>
      </c>
    </row>
    <row r="22" spans="1:6" x14ac:dyDescent="0.25">
      <c r="A22" s="12" t="s">
        <v>20</v>
      </c>
      <c r="B22" s="23" t="s">
        <v>24</v>
      </c>
      <c r="C22" s="23"/>
      <c r="D22" s="23"/>
      <c r="E22" s="6">
        <f>E104+E110+E116+E122+E128+E134+E140+E146+E152+E158+E164+E170</f>
        <v>0</v>
      </c>
      <c r="F22" s="6">
        <f>F105+F111+F117+F123+F129+F135+F141+F147+F153+F159+F165+F171</f>
        <v>0</v>
      </c>
    </row>
    <row r="23" spans="1:6" x14ac:dyDescent="0.25">
      <c r="A23" s="12" t="s">
        <v>22</v>
      </c>
      <c r="B23" s="23" t="s">
        <v>25</v>
      </c>
      <c r="C23" s="23"/>
      <c r="D23" s="23"/>
      <c r="E23" s="6">
        <f>E181+E188+E195+E201+E207</f>
        <v>0</v>
      </c>
      <c r="F23" s="6">
        <f>F182+F189+F196+F202+F208</f>
        <v>0</v>
      </c>
    </row>
    <row r="24" spans="1:6" ht="15.75" thickBot="1" x14ac:dyDescent="0.3">
      <c r="A24" s="12" t="s">
        <v>23</v>
      </c>
      <c r="B24" s="23" t="s">
        <v>26</v>
      </c>
      <c r="C24" s="23"/>
      <c r="D24" s="23"/>
      <c r="E24" s="6">
        <f>E216+E222</f>
        <v>0</v>
      </c>
      <c r="F24" s="6">
        <f>F217+F223</f>
        <v>0</v>
      </c>
    </row>
    <row r="25" spans="1:6" x14ac:dyDescent="0.25">
      <c r="A25" s="17" t="s">
        <v>27</v>
      </c>
      <c r="B25" s="17"/>
      <c r="C25" s="17"/>
      <c r="D25" s="17"/>
      <c r="E25" s="7">
        <f>SUM(E18:E24)</f>
        <v>0</v>
      </c>
      <c r="F25" s="7">
        <f>SUM(F18:F24)</f>
        <v>0</v>
      </c>
    </row>
    <row r="26" spans="1:6" ht="15.75" thickBot="1" x14ac:dyDescent="0.3">
      <c r="A26" s="18" t="s">
        <v>28</v>
      </c>
      <c r="B26" s="18"/>
      <c r="C26" s="18"/>
      <c r="D26" s="18"/>
      <c r="E26" s="6">
        <f>E25*0.05</f>
        <v>0</v>
      </c>
      <c r="F26" s="1"/>
    </row>
    <row r="27" spans="1:6" x14ac:dyDescent="0.25">
      <c r="A27" s="17" t="s">
        <v>29</v>
      </c>
      <c r="B27" s="17"/>
      <c r="C27" s="17"/>
      <c r="D27" s="17"/>
      <c r="E27" s="22">
        <f>E25+F25+SUM(E26)</f>
        <v>0</v>
      </c>
      <c r="F27" s="22"/>
    </row>
    <row r="28" spans="1:6" ht="15.75" thickBot="1" x14ac:dyDescent="0.3">
      <c r="A28" s="20" t="s">
        <v>30</v>
      </c>
      <c r="B28" s="20"/>
      <c r="C28" s="20"/>
      <c r="D28" s="20"/>
      <c r="E28" s="21">
        <f>E27*0.27</f>
        <v>0</v>
      </c>
      <c r="F28" s="21"/>
    </row>
    <row r="29" spans="1:6" x14ac:dyDescent="0.25">
      <c r="A29" s="17" t="s">
        <v>27</v>
      </c>
      <c r="B29" s="17"/>
      <c r="C29" s="17"/>
      <c r="D29" s="17"/>
      <c r="E29" s="19">
        <f>E27+E28</f>
        <v>0</v>
      </c>
      <c r="F29" s="19"/>
    </row>
    <row r="30" spans="1:6" ht="15.75" thickBot="1" x14ac:dyDescent="0.3">
      <c r="A30" s="1"/>
    </row>
    <row r="31" spans="1:6" ht="15.75" thickBot="1" x14ac:dyDescent="0.3">
      <c r="A31" s="16" t="s">
        <v>31</v>
      </c>
      <c r="B31" s="16"/>
      <c r="C31" s="16"/>
      <c r="D31" s="16"/>
      <c r="E31" s="4" t="s">
        <v>11</v>
      </c>
      <c r="F31" s="4" t="s">
        <v>12</v>
      </c>
    </row>
    <row r="32" spans="1:6" x14ac:dyDescent="0.25">
      <c r="A32" s="1"/>
    </row>
    <row r="33" spans="1:6" x14ac:dyDescent="0.25">
      <c r="A33" s="15" t="s">
        <v>32</v>
      </c>
      <c r="B33" s="15"/>
      <c r="C33" s="15"/>
      <c r="D33" s="15"/>
      <c r="E33" s="15"/>
      <c r="F33" s="15"/>
    </row>
    <row r="34" spans="1:6" x14ac:dyDescent="0.25">
      <c r="A34" s="8" t="s">
        <v>33</v>
      </c>
      <c r="B34" s="2" t="s">
        <v>34</v>
      </c>
    </row>
    <row r="35" spans="1:6" x14ac:dyDescent="0.25">
      <c r="A35" s="1"/>
      <c r="B35" s="13" t="s">
        <v>35</v>
      </c>
      <c r="C35" s="13"/>
      <c r="D35" s="13"/>
      <c r="E35" s="13"/>
      <c r="F35" s="13"/>
    </row>
    <row r="36" spans="1:6" x14ac:dyDescent="0.25">
      <c r="A36" s="1"/>
      <c r="B36" s="1" t="s">
        <v>36</v>
      </c>
      <c r="C36" s="5">
        <v>30</v>
      </c>
      <c r="D36" s="1" t="s">
        <v>37</v>
      </c>
    </row>
    <row r="37" spans="1:6" x14ac:dyDescent="0.25">
      <c r="A37" s="1"/>
      <c r="B37" s="1"/>
      <c r="C37" s="1" t="s">
        <v>38</v>
      </c>
      <c r="D37" s="9"/>
      <c r="E37" s="6"/>
      <c r="F37" s="1"/>
    </row>
    <row r="38" spans="1:6" x14ac:dyDescent="0.25">
      <c r="A38" s="1"/>
      <c r="B38" s="1"/>
      <c r="C38" s="1" t="s">
        <v>39</v>
      </c>
      <c r="D38" s="9"/>
      <c r="E38" s="1"/>
      <c r="F38" s="6"/>
    </row>
    <row r="39" spans="1:6" ht="15.75" thickBot="1" x14ac:dyDescent="0.3">
      <c r="A39" s="1"/>
    </row>
    <row r="40" spans="1:6" ht="15.75" thickBot="1" x14ac:dyDescent="0.3">
      <c r="A40" s="14" t="s">
        <v>27</v>
      </c>
      <c r="B40" s="14"/>
      <c r="C40" s="14"/>
      <c r="D40" s="14"/>
      <c r="E40" s="10">
        <f>SUM(E37:E39)</f>
        <v>0</v>
      </c>
      <c r="F40" s="10">
        <f>SUM(F38:F39)</f>
        <v>0</v>
      </c>
    </row>
    <row r="41" spans="1:6" x14ac:dyDescent="0.25">
      <c r="A41" s="1"/>
    </row>
    <row r="42" spans="1:6" x14ac:dyDescent="0.25">
      <c r="A42" s="15" t="s">
        <v>40</v>
      </c>
      <c r="B42" s="15"/>
      <c r="C42" s="15"/>
      <c r="D42" s="15"/>
      <c r="E42" s="15"/>
      <c r="F42" s="15"/>
    </row>
    <row r="43" spans="1:6" x14ac:dyDescent="0.25">
      <c r="A43" s="8" t="s">
        <v>41</v>
      </c>
      <c r="B43" s="2" t="s">
        <v>42</v>
      </c>
    </row>
    <row r="44" spans="1:6" x14ac:dyDescent="0.25">
      <c r="A44" s="1"/>
      <c r="B44" s="13" t="s">
        <v>43</v>
      </c>
      <c r="C44" s="13"/>
      <c r="D44" s="13"/>
      <c r="E44" s="13"/>
      <c r="F44" s="13"/>
    </row>
    <row r="45" spans="1:6" x14ac:dyDescent="0.25">
      <c r="A45" s="1"/>
      <c r="B45" s="1" t="s">
        <v>36</v>
      </c>
      <c r="C45" s="5">
        <v>450</v>
      </c>
      <c r="D45" s="1" t="s">
        <v>44</v>
      </c>
    </row>
    <row r="46" spans="1:6" x14ac:dyDescent="0.25">
      <c r="A46" s="1"/>
      <c r="B46" s="1"/>
      <c r="C46" s="1" t="s">
        <v>38</v>
      </c>
      <c r="D46" s="9"/>
      <c r="E46" s="6"/>
      <c r="F46" s="1"/>
    </row>
    <row r="47" spans="1:6" x14ac:dyDescent="0.25">
      <c r="A47" s="1"/>
      <c r="B47" s="1"/>
      <c r="C47" s="1" t="s">
        <v>39</v>
      </c>
      <c r="D47" s="9"/>
      <c r="E47" s="1"/>
      <c r="F47" s="6"/>
    </row>
    <row r="48" spans="1:6" x14ac:dyDescent="0.25">
      <c r="A48" s="1"/>
    </row>
    <row r="49" spans="1:6" x14ac:dyDescent="0.25">
      <c r="A49" s="8" t="s">
        <v>45</v>
      </c>
      <c r="B49" s="2" t="s">
        <v>42</v>
      </c>
    </row>
    <row r="50" spans="1:6" x14ac:dyDescent="0.25">
      <c r="A50" s="1"/>
      <c r="B50" s="13" t="s">
        <v>46</v>
      </c>
      <c r="C50" s="13"/>
      <c r="D50" s="13"/>
      <c r="E50" s="13"/>
      <c r="F50" s="13"/>
    </row>
    <row r="51" spans="1:6" x14ac:dyDescent="0.25">
      <c r="A51" s="1"/>
      <c r="B51" s="1" t="s">
        <v>36</v>
      </c>
      <c r="C51" s="5">
        <v>900</v>
      </c>
      <c r="D51" s="1" t="s">
        <v>44</v>
      </c>
    </row>
    <row r="52" spans="1:6" x14ac:dyDescent="0.25">
      <c r="A52" s="1"/>
      <c r="B52" s="1"/>
      <c r="C52" s="1" t="s">
        <v>38</v>
      </c>
      <c r="D52" s="9"/>
      <c r="E52" s="6"/>
      <c r="F52" s="1"/>
    </row>
    <row r="53" spans="1:6" x14ac:dyDescent="0.25">
      <c r="A53" s="1"/>
      <c r="B53" s="1"/>
      <c r="C53" s="1" t="s">
        <v>39</v>
      </c>
      <c r="D53" s="9"/>
      <c r="E53" s="1"/>
      <c r="F53" s="6"/>
    </row>
    <row r="54" spans="1:6" ht="15.75" thickBot="1" x14ac:dyDescent="0.3">
      <c r="A54" s="1"/>
    </row>
    <row r="55" spans="1:6" ht="15.75" thickBot="1" x14ac:dyDescent="0.3">
      <c r="A55" s="14" t="s">
        <v>27</v>
      </c>
      <c r="B55" s="14"/>
      <c r="C55" s="14"/>
      <c r="D55" s="14"/>
      <c r="E55" s="10">
        <f>E46+E52</f>
        <v>0</v>
      </c>
      <c r="F55" s="10">
        <f>F47+F53</f>
        <v>0</v>
      </c>
    </row>
    <row r="56" spans="1:6" x14ac:dyDescent="0.25">
      <c r="A56" s="1"/>
    </row>
    <row r="57" spans="1:6" x14ac:dyDescent="0.25">
      <c r="A57" s="15" t="s">
        <v>115</v>
      </c>
      <c r="B57" s="15"/>
      <c r="C57" s="15"/>
      <c r="D57" s="15"/>
      <c r="E57" s="15"/>
      <c r="F57" s="15"/>
    </row>
    <row r="58" spans="1:6" x14ac:dyDescent="0.25">
      <c r="A58" s="8" t="s">
        <v>47</v>
      </c>
      <c r="B58" s="2" t="s">
        <v>52</v>
      </c>
    </row>
    <row r="59" spans="1:6" x14ac:dyDescent="0.25">
      <c r="A59" s="1"/>
      <c r="B59" s="13" t="s">
        <v>53</v>
      </c>
      <c r="C59" s="13"/>
      <c r="D59" s="13"/>
      <c r="E59" s="13"/>
      <c r="F59" s="13"/>
    </row>
    <row r="60" spans="1:6" x14ac:dyDescent="0.25">
      <c r="A60" s="1"/>
      <c r="B60" s="1" t="s">
        <v>36</v>
      </c>
      <c r="C60" s="5">
        <v>40</v>
      </c>
      <c r="D60" s="1" t="s">
        <v>44</v>
      </c>
    </row>
    <row r="61" spans="1:6" x14ac:dyDescent="0.25">
      <c r="A61" s="1"/>
      <c r="B61" s="1"/>
      <c r="C61" s="1" t="s">
        <v>38</v>
      </c>
      <c r="D61" s="5"/>
      <c r="E61" s="8"/>
      <c r="F61" s="1"/>
    </row>
    <row r="62" spans="1:6" x14ac:dyDescent="0.25">
      <c r="A62" s="1"/>
      <c r="B62" s="1"/>
      <c r="C62" s="1" t="s">
        <v>39</v>
      </c>
      <c r="D62" s="9"/>
      <c r="E62" s="1"/>
      <c r="F62" s="6"/>
    </row>
    <row r="63" spans="1:6" ht="15.75" thickBot="1" x14ac:dyDescent="0.3">
      <c r="A63" s="1"/>
    </row>
    <row r="64" spans="1:6" hidden="1" x14ac:dyDescent="0.25">
      <c r="A64" s="8" t="s">
        <v>49</v>
      </c>
      <c r="B64" s="2" t="s">
        <v>55</v>
      </c>
    </row>
    <row r="65" spans="1:6" hidden="1" x14ac:dyDescent="0.25">
      <c r="A65" s="1"/>
      <c r="B65" s="13" t="s">
        <v>56</v>
      </c>
      <c r="C65" s="13"/>
      <c r="D65" s="13"/>
      <c r="E65" s="13"/>
      <c r="F65" s="13"/>
    </row>
    <row r="66" spans="1:6" hidden="1" x14ac:dyDescent="0.25">
      <c r="A66" s="1"/>
      <c r="B66" s="1" t="s">
        <v>36</v>
      </c>
      <c r="C66" s="5">
        <v>0</v>
      </c>
      <c r="D66" s="1" t="s">
        <v>44</v>
      </c>
    </row>
    <row r="67" spans="1:6" hidden="1" x14ac:dyDescent="0.25">
      <c r="A67" s="1"/>
      <c r="B67" s="1"/>
      <c r="C67" s="1" t="s">
        <v>38</v>
      </c>
      <c r="D67" s="9">
        <v>3326</v>
      </c>
      <c r="E67" s="6">
        <f>C66*D67</f>
        <v>0</v>
      </c>
      <c r="F67" s="1"/>
    </row>
    <row r="68" spans="1:6" hidden="1" x14ac:dyDescent="0.25">
      <c r="A68" s="1"/>
      <c r="B68" s="1"/>
      <c r="C68" s="1" t="s">
        <v>39</v>
      </c>
      <c r="D68" s="9">
        <v>1782</v>
      </c>
      <c r="E68" s="1"/>
      <c r="F68" s="6">
        <f>C66*D68</f>
        <v>0</v>
      </c>
    </row>
    <row r="69" spans="1:6" ht="15.75" hidden="1" thickBot="1" x14ac:dyDescent="0.3">
      <c r="A69" s="1"/>
    </row>
    <row r="70" spans="1:6" ht="15.75" thickBot="1" x14ac:dyDescent="0.3">
      <c r="A70" s="14" t="s">
        <v>27</v>
      </c>
      <c r="B70" s="14"/>
      <c r="C70" s="14"/>
      <c r="D70" s="14"/>
      <c r="E70" s="10">
        <f>E61+E67</f>
        <v>0</v>
      </c>
      <c r="F70" s="10">
        <f>F62+F68</f>
        <v>0</v>
      </c>
    </row>
    <row r="71" spans="1:6" x14ac:dyDescent="0.25">
      <c r="A71" s="1"/>
    </row>
    <row r="72" spans="1:6" x14ac:dyDescent="0.25">
      <c r="A72" s="15" t="s">
        <v>116</v>
      </c>
      <c r="B72" s="15"/>
      <c r="C72" s="15"/>
      <c r="D72" s="15"/>
      <c r="E72" s="15"/>
      <c r="F72" s="15"/>
    </row>
    <row r="73" spans="1:6" x14ac:dyDescent="0.25">
      <c r="A73" s="8" t="s">
        <v>49</v>
      </c>
      <c r="B73" s="2" t="s">
        <v>58</v>
      </c>
    </row>
    <row r="74" spans="1:6" x14ac:dyDescent="0.25">
      <c r="A74" s="1"/>
      <c r="B74" s="13" t="s">
        <v>59</v>
      </c>
      <c r="C74" s="13"/>
      <c r="D74" s="13"/>
      <c r="E74" s="13"/>
      <c r="F74" s="13"/>
    </row>
    <row r="75" spans="1:6" x14ac:dyDescent="0.25">
      <c r="A75" s="1"/>
      <c r="B75" s="1" t="s">
        <v>36</v>
      </c>
      <c r="C75" s="5">
        <v>680</v>
      </c>
      <c r="D75" s="1" t="s">
        <v>44</v>
      </c>
    </row>
    <row r="76" spans="1:6" x14ac:dyDescent="0.25">
      <c r="A76" s="1"/>
      <c r="B76" s="1"/>
      <c r="C76" s="1" t="s">
        <v>38</v>
      </c>
      <c r="D76" s="5"/>
      <c r="E76" s="8"/>
      <c r="F76" s="1"/>
    </row>
    <row r="77" spans="1:6" x14ac:dyDescent="0.25">
      <c r="A77" s="1"/>
      <c r="B77" s="1"/>
      <c r="C77" s="1" t="s">
        <v>39</v>
      </c>
      <c r="D77" s="5"/>
      <c r="E77" s="1"/>
      <c r="F77" s="6"/>
    </row>
    <row r="78" spans="1:6" x14ac:dyDescent="0.25">
      <c r="A78" s="1"/>
    </row>
    <row r="79" spans="1:6" x14ac:dyDescent="0.25">
      <c r="A79" s="8" t="s">
        <v>50</v>
      </c>
      <c r="B79" s="2" t="s">
        <v>58</v>
      </c>
    </row>
    <row r="80" spans="1:6" x14ac:dyDescent="0.25">
      <c r="A80" s="1"/>
      <c r="B80" s="13" t="s">
        <v>59</v>
      </c>
      <c r="C80" s="13"/>
      <c r="D80" s="13"/>
      <c r="E80" s="13"/>
      <c r="F80" s="13"/>
    </row>
    <row r="81" spans="1:6" x14ac:dyDescent="0.25">
      <c r="A81" s="1"/>
      <c r="B81" s="1" t="s">
        <v>36</v>
      </c>
      <c r="C81" s="5">
        <v>60</v>
      </c>
      <c r="D81" s="1" t="s">
        <v>44</v>
      </c>
    </row>
    <row r="82" spans="1:6" x14ac:dyDescent="0.25">
      <c r="A82" s="1"/>
      <c r="B82" s="1"/>
      <c r="C82" s="1" t="s">
        <v>38</v>
      </c>
      <c r="D82" s="5"/>
      <c r="E82" s="8"/>
      <c r="F82" s="1"/>
    </row>
    <row r="83" spans="1:6" x14ac:dyDescent="0.25">
      <c r="A83" s="1"/>
      <c r="B83" s="1"/>
      <c r="C83" s="1" t="s">
        <v>39</v>
      </c>
      <c r="D83" s="5"/>
      <c r="E83" s="1"/>
      <c r="F83" s="6"/>
    </row>
    <row r="84" spans="1:6" x14ac:dyDescent="0.25">
      <c r="A84" s="1"/>
    </row>
    <row r="85" spans="1:6" x14ac:dyDescent="0.25">
      <c r="A85" s="8" t="s">
        <v>51</v>
      </c>
      <c r="B85" s="2" t="s">
        <v>62</v>
      </c>
    </row>
    <row r="86" spans="1:6" x14ac:dyDescent="0.25">
      <c r="A86" s="1"/>
      <c r="B86" s="13" t="s">
        <v>63</v>
      </c>
      <c r="C86" s="13"/>
      <c r="D86" s="13"/>
      <c r="E86" s="13"/>
      <c r="F86" s="13"/>
    </row>
    <row r="87" spans="1:6" x14ac:dyDescent="0.25">
      <c r="A87" s="1"/>
      <c r="B87" s="1" t="s">
        <v>36</v>
      </c>
      <c r="C87" s="5">
        <v>300</v>
      </c>
      <c r="D87" s="1" t="s">
        <v>44</v>
      </c>
    </row>
    <row r="88" spans="1:6" x14ac:dyDescent="0.25">
      <c r="A88" s="1"/>
      <c r="B88" s="1"/>
      <c r="C88" s="1" t="s">
        <v>38</v>
      </c>
      <c r="D88" s="5"/>
      <c r="E88" s="6"/>
      <c r="F88" s="1"/>
    </row>
    <row r="89" spans="1:6" x14ac:dyDescent="0.25">
      <c r="A89" s="1"/>
      <c r="B89" s="1"/>
      <c r="C89" s="1" t="s">
        <v>39</v>
      </c>
      <c r="D89" s="9"/>
      <c r="E89" s="1"/>
      <c r="F89" s="6"/>
    </row>
    <row r="90" spans="1:6" x14ac:dyDescent="0.25">
      <c r="A90" s="1"/>
    </row>
    <row r="91" spans="1:6" x14ac:dyDescent="0.25">
      <c r="A91" s="8" t="s">
        <v>54</v>
      </c>
      <c r="B91" s="2" t="s">
        <v>65</v>
      </c>
    </row>
    <row r="92" spans="1:6" x14ac:dyDescent="0.25">
      <c r="A92" s="1"/>
      <c r="B92" s="13" t="s">
        <v>66</v>
      </c>
      <c r="C92" s="13"/>
      <c r="D92" s="13"/>
      <c r="E92" s="13"/>
      <c r="F92" s="13"/>
    </row>
    <row r="93" spans="1:6" x14ac:dyDescent="0.25">
      <c r="A93" s="1"/>
      <c r="B93" s="1" t="s">
        <v>36</v>
      </c>
      <c r="C93" s="5">
        <v>80</v>
      </c>
      <c r="D93" s="1" t="s">
        <v>44</v>
      </c>
    </row>
    <row r="94" spans="1:6" x14ac:dyDescent="0.25">
      <c r="A94" s="1"/>
      <c r="B94" s="1"/>
      <c r="C94" s="1" t="s">
        <v>38</v>
      </c>
      <c r="D94" s="9"/>
      <c r="E94" s="6"/>
      <c r="F94" s="1"/>
    </row>
    <row r="95" spans="1:6" x14ac:dyDescent="0.25">
      <c r="A95" s="1"/>
      <c r="B95" s="1"/>
      <c r="C95" s="1" t="s">
        <v>39</v>
      </c>
      <c r="D95" s="9"/>
      <c r="E95" s="1"/>
      <c r="F95" s="6"/>
    </row>
    <row r="96" spans="1:6" ht="15.75" thickBot="1" x14ac:dyDescent="0.3">
      <c r="A96" s="1"/>
    </row>
    <row r="97" spans="1:6" ht="15.75" thickBot="1" x14ac:dyDescent="0.3">
      <c r="A97" s="14" t="s">
        <v>27</v>
      </c>
      <c r="B97" s="14"/>
      <c r="C97" s="14"/>
      <c r="D97" s="14"/>
      <c r="E97" s="10">
        <f>E88+E94</f>
        <v>0</v>
      </c>
      <c r="F97" s="10">
        <f>F77+F83+F89+F95</f>
        <v>0</v>
      </c>
    </row>
    <row r="98" spans="1:6" x14ac:dyDescent="0.25">
      <c r="A98" s="1"/>
    </row>
    <row r="99" spans="1:6" x14ac:dyDescent="0.25">
      <c r="A99" s="1"/>
    </row>
    <row r="100" spans="1:6" x14ac:dyDescent="0.25">
      <c r="A100" s="15" t="s">
        <v>117</v>
      </c>
      <c r="B100" s="15"/>
      <c r="C100" s="15"/>
      <c r="D100" s="15"/>
      <c r="E100" s="15"/>
      <c r="F100" s="15"/>
    </row>
    <row r="101" spans="1:6" x14ac:dyDescent="0.25">
      <c r="A101" s="8" t="s">
        <v>57</v>
      </c>
      <c r="B101" s="2" t="s">
        <v>75</v>
      </c>
    </row>
    <row r="102" spans="1:6" x14ac:dyDescent="0.25">
      <c r="A102" s="1"/>
      <c r="B102" s="13" t="s">
        <v>76</v>
      </c>
      <c r="C102" s="13"/>
      <c r="D102" s="13"/>
      <c r="E102" s="13"/>
      <c r="F102" s="13"/>
    </row>
    <row r="103" spans="1:6" x14ac:dyDescent="0.25">
      <c r="A103" s="1"/>
      <c r="B103" s="1" t="s">
        <v>36</v>
      </c>
      <c r="C103" s="5">
        <v>89</v>
      </c>
      <c r="D103" s="1" t="s">
        <v>48</v>
      </c>
    </row>
    <row r="104" spans="1:6" x14ac:dyDescent="0.25">
      <c r="A104" s="1"/>
      <c r="B104" s="1"/>
      <c r="C104" s="1" t="s">
        <v>38</v>
      </c>
      <c r="D104" s="5"/>
      <c r="E104" s="8"/>
      <c r="F104" s="1"/>
    </row>
    <row r="105" spans="1:6" x14ac:dyDescent="0.25">
      <c r="A105" s="1"/>
      <c r="B105" s="1"/>
      <c r="C105" s="1" t="s">
        <v>39</v>
      </c>
      <c r="D105" s="9"/>
      <c r="E105" s="1"/>
      <c r="F105" s="6"/>
    </row>
    <row r="106" spans="1:6" x14ac:dyDescent="0.25">
      <c r="A106" s="1"/>
    </row>
    <row r="107" spans="1:6" x14ac:dyDescent="0.25">
      <c r="A107" s="8" t="s">
        <v>60</v>
      </c>
      <c r="B107" s="2" t="s">
        <v>77</v>
      </c>
    </row>
    <row r="108" spans="1:6" x14ac:dyDescent="0.25">
      <c r="A108" s="1"/>
      <c r="B108" s="13" t="s">
        <v>78</v>
      </c>
      <c r="C108" s="13"/>
      <c r="D108" s="13"/>
      <c r="E108" s="13"/>
      <c r="F108" s="13"/>
    </row>
    <row r="109" spans="1:6" x14ac:dyDescent="0.25">
      <c r="A109" s="1"/>
      <c r="B109" s="1" t="s">
        <v>36</v>
      </c>
      <c r="C109" s="5">
        <v>55.5</v>
      </c>
      <c r="D109" s="1" t="s">
        <v>44</v>
      </c>
    </row>
    <row r="110" spans="1:6" x14ac:dyDescent="0.25">
      <c r="A110" s="1"/>
      <c r="B110" s="1"/>
      <c r="C110" s="1" t="s">
        <v>38</v>
      </c>
      <c r="D110" s="5"/>
      <c r="E110" s="8"/>
      <c r="F110" s="1"/>
    </row>
    <row r="111" spans="1:6" x14ac:dyDescent="0.25">
      <c r="A111" s="1"/>
      <c r="B111" s="1"/>
      <c r="C111" s="1" t="s">
        <v>39</v>
      </c>
      <c r="D111" s="9"/>
      <c r="E111" s="1"/>
      <c r="F111" s="6"/>
    </row>
    <row r="112" spans="1:6" x14ac:dyDescent="0.25">
      <c r="A112" s="1"/>
    </row>
    <row r="113" spans="1:6" x14ac:dyDescent="0.25">
      <c r="A113" s="8" t="s">
        <v>61</v>
      </c>
      <c r="B113" s="2" t="s">
        <v>79</v>
      </c>
    </row>
    <row r="114" spans="1:6" x14ac:dyDescent="0.25">
      <c r="A114" s="1"/>
      <c r="B114" s="13" t="s">
        <v>80</v>
      </c>
      <c r="C114" s="13"/>
      <c r="D114" s="13"/>
      <c r="E114" s="13"/>
      <c r="F114" s="13"/>
    </row>
    <row r="115" spans="1:6" x14ac:dyDescent="0.25">
      <c r="A115" s="1"/>
      <c r="B115" s="1" t="s">
        <v>36</v>
      </c>
      <c r="C115" s="5">
        <v>500</v>
      </c>
      <c r="D115" s="1" t="s">
        <v>44</v>
      </c>
    </row>
    <row r="116" spans="1:6" x14ac:dyDescent="0.25">
      <c r="A116" s="1"/>
      <c r="B116" s="1"/>
      <c r="C116" s="1" t="s">
        <v>38</v>
      </c>
      <c r="D116" s="5"/>
      <c r="E116" s="6"/>
      <c r="F116" s="1"/>
    </row>
    <row r="117" spans="1:6" x14ac:dyDescent="0.25">
      <c r="A117" s="1"/>
      <c r="B117" s="1"/>
      <c r="C117" s="1" t="s">
        <v>39</v>
      </c>
      <c r="D117" s="5"/>
      <c r="E117" s="1"/>
      <c r="F117" s="6"/>
    </row>
    <row r="118" spans="1:6" x14ac:dyDescent="0.25">
      <c r="A118" s="1"/>
    </row>
    <row r="119" spans="1:6" hidden="1" x14ac:dyDescent="0.25">
      <c r="A119" s="8" t="s">
        <v>81</v>
      </c>
      <c r="B119" s="2" t="s">
        <v>82</v>
      </c>
    </row>
    <row r="120" spans="1:6" hidden="1" x14ac:dyDescent="0.25">
      <c r="A120" s="1"/>
      <c r="B120" s="13" t="s">
        <v>83</v>
      </c>
      <c r="C120" s="13"/>
      <c r="D120" s="13"/>
      <c r="E120" s="13"/>
      <c r="F120" s="13"/>
    </row>
    <row r="121" spans="1:6" hidden="1" x14ac:dyDescent="0.25">
      <c r="A121" s="1"/>
      <c r="B121" s="1" t="s">
        <v>36</v>
      </c>
      <c r="C121" s="5">
        <v>0</v>
      </c>
      <c r="D121" s="1" t="s">
        <v>48</v>
      </c>
    </row>
    <row r="122" spans="1:6" hidden="1" x14ac:dyDescent="0.25">
      <c r="A122" s="1"/>
      <c r="B122" s="1"/>
      <c r="C122" s="1" t="s">
        <v>38</v>
      </c>
      <c r="D122" s="9">
        <v>0</v>
      </c>
      <c r="E122" s="6">
        <f>C121*D122</f>
        <v>0</v>
      </c>
      <c r="F122" s="1"/>
    </row>
    <row r="123" spans="1:6" hidden="1" x14ac:dyDescent="0.25">
      <c r="A123" s="1"/>
      <c r="B123" s="1"/>
      <c r="C123" s="1" t="s">
        <v>39</v>
      </c>
      <c r="D123" s="9">
        <v>0</v>
      </c>
      <c r="E123" s="1"/>
      <c r="F123" s="6">
        <f>C121*D123</f>
        <v>0</v>
      </c>
    </row>
    <row r="124" spans="1:6" hidden="1" x14ac:dyDescent="0.25">
      <c r="A124" s="1"/>
    </row>
    <row r="125" spans="1:6" hidden="1" x14ac:dyDescent="0.25">
      <c r="A125" s="8" t="s">
        <v>84</v>
      </c>
      <c r="B125" s="2" t="s">
        <v>82</v>
      </c>
    </row>
    <row r="126" spans="1:6" hidden="1" x14ac:dyDescent="0.25">
      <c r="A126" s="1"/>
      <c r="B126" s="13" t="s">
        <v>85</v>
      </c>
      <c r="C126" s="13"/>
      <c r="D126" s="13"/>
      <c r="E126" s="13"/>
      <c r="F126" s="13"/>
    </row>
    <row r="127" spans="1:6" hidden="1" x14ac:dyDescent="0.25">
      <c r="A127" s="1"/>
      <c r="B127" s="1" t="s">
        <v>36</v>
      </c>
      <c r="C127" s="5">
        <v>0</v>
      </c>
      <c r="D127" s="1" t="s">
        <v>48</v>
      </c>
    </row>
    <row r="128" spans="1:6" hidden="1" x14ac:dyDescent="0.25">
      <c r="A128" s="1"/>
      <c r="B128" s="1"/>
      <c r="C128" s="1" t="s">
        <v>38</v>
      </c>
      <c r="D128" s="9">
        <v>0</v>
      </c>
      <c r="E128" s="6">
        <f>C127*D128</f>
        <v>0</v>
      </c>
      <c r="F128" s="1"/>
    </row>
    <row r="129" spans="1:6" hidden="1" x14ac:dyDescent="0.25">
      <c r="A129" s="1"/>
      <c r="B129" s="1"/>
      <c r="C129" s="1" t="s">
        <v>39</v>
      </c>
      <c r="D129" s="9">
        <v>0</v>
      </c>
      <c r="E129" s="1"/>
      <c r="F129" s="6">
        <f>C127*D129</f>
        <v>0</v>
      </c>
    </row>
    <row r="130" spans="1:6" hidden="1" x14ac:dyDescent="0.25">
      <c r="A130" s="1"/>
    </row>
    <row r="131" spans="1:6" hidden="1" x14ac:dyDescent="0.25">
      <c r="A131" s="8" t="s">
        <v>86</v>
      </c>
      <c r="B131" s="2" t="s">
        <v>87</v>
      </c>
    </row>
    <row r="132" spans="1:6" hidden="1" x14ac:dyDescent="0.25">
      <c r="A132" s="1"/>
      <c r="B132" s="13" t="s">
        <v>88</v>
      </c>
      <c r="C132" s="13"/>
      <c r="D132" s="13"/>
      <c r="E132" s="13"/>
      <c r="F132" s="13"/>
    </row>
    <row r="133" spans="1:6" hidden="1" x14ac:dyDescent="0.25">
      <c r="A133" s="1"/>
      <c r="B133" s="1" t="s">
        <v>36</v>
      </c>
      <c r="C133" s="5">
        <v>0</v>
      </c>
      <c r="D133" s="1" t="s">
        <v>48</v>
      </c>
    </row>
    <row r="134" spans="1:6" hidden="1" x14ac:dyDescent="0.25">
      <c r="A134" s="1"/>
      <c r="B134" s="1"/>
      <c r="C134" s="1" t="s">
        <v>38</v>
      </c>
      <c r="D134" s="9">
        <v>0</v>
      </c>
      <c r="E134" s="6">
        <f>C133*D134</f>
        <v>0</v>
      </c>
      <c r="F134" s="1"/>
    </row>
    <row r="135" spans="1:6" hidden="1" x14ac:dyDescent="0.25">
      <c r="A135" s="1"/>
      <c r="B135" s="1"/>
      <c r="C135" s="1" t="s">
        <v>39</v>
      </c>
      <c r="D135" s="9">
        <v>0</v>
      </c>
      <c r="E135" s="1"/>
      <c r="F135" s="6">
        <f>C133*D135</f>
        <v>0</v>
      </c>
    </row>
    <row r="136" spans="1:6" hidden="1" x14ac:dyDescent="0.25">
      <c r="A136" s="1"/>
    </row>
    <row r="137" spans="1:6" hidden="1" x14ac:dyDescent="0.25">
      <c r="A137" s="8" t="s">
        <v>89</v>
      </c>
      <c r="B137" s="2" t="s">
        <v>90</v>
      </c>
    </row>
    <row r="138" spans="1:6" hidden="1" x14ac:dyDescent="0.25">
      <c r="A138" s="1"/>
      <c r="B138" s="13" t="s">
        <v>91</v>
      </c>
      <c r="C138" s="13"/>
      <c r="D138" s="13"/>
      <c r="E138" s="13"/>
      <c r="F138" s="13"/>
    </row>
    <row r="139" spans="1:6" hidden="1" x14ac:dyDescent="0.25">
      <c r="A139" s="1"/>
      <c r="B139" s="1" t="s">
        <v>36</v>
      </c>
      <c r="C139" s="5">
        <v>0</v>
      </c>
      <c r="D139" s="1" t="s">
        <v>48</v>
      </c>
    </row>
    <row r="140" spans="1:6" hidden="1" x14ac:dyDescent="0.25">
      <c r="A140" s="1"/>
      <c r="B140" s="1"/>
      <c r="C140" s="1" t="s">
        <v>38</v>
      </c>
      <c r="D140" s="9">
        <v>0</v>
      </c>
      <c r="E140" s="6">
        <f>C139*D140</f>
        <v>0</v>
      </c>
      <c r="F140" s="1"/>
    </row>
    <row r="141" spans="1:6" hidden="1" x14ac:dyDescent="0.25">
      <c r="A141" s="1"/>
      <c r="B141" s="1"/>
      <c r="C141" s="1" t="s">
        <v>39</v>
      </c>
      <c r="D141" s="9">
        <v>0</v>
      </c>
      <c r="E141" s="1"/>
      <c r="F141" s="6">
        <f>C139*D141</f>
        <v>0</v>
      </c>
    </row>
    <row r="142" spans="1:6" hidden="1" x14ac:dyDescent="0.25">
      <c r="A142" s="1"/>
    </row>
    <row r="143" spans="1:6" hidden="1" x14ac:dyDescent="0.25">
      <c r="A143" s="8" t="s">
        <v>92</v>
      </c>
      <c r="B143" s="2" t="s">
        <v>93</v>
      </c>
    </row>
    <row r="144" spans="1:6" hidden="1" x14ac:dyDescent="0.25">
      <c r="A144" s="1"/>
      <c r="B144" s="13" t="s">
        <v>94</v>
      </c>
      <c r="C144" s="13"/>
      <c r="D144" s="13"/>
      <c r="E144" s="13"/>
      <c r="F144" s="13"/>
    </row>
    <row r="145" spans="1:6" hidden="1" x14ac:dyDescent="0.25">
      <c r="A145" s="1"/>
      <c r="B145" s="1" t="s">
        <v>36</v>
      </c>
      <c r="C145" s="5">
        <v>0</v>
      </c>
      <c r="D145" s="1" t="s">
        <v>48</v>
      </c>
    </row>
    <row r="146" spans="1:6" hidden="1" x14ac:dyDescent="0.25">
      <c r="A146" s="1"/>
      <c r="B146" s="1"/>
      <c r="C146" s="1" t="s">
        <v>38</v>
      </c>
      <c r="D146" s="9">
        <v>0</v>
      </c>
      <c r="E146" s="6">
        <f>C145*D146</f>
        <v>0</v>
      </c>
      <c r="F146" s="1"/>
    </row>
    <row r="147" spans="1:6" hidden="1" x14ac:dyDescent="0.25">
      <c r="A147" s="1"/>
      <c r="B147" s="1"/>
      <c r="C147" s="1" t="s">
        <v>39</v>
      </c>
      <c r="D147" s="9">
        <v>0</v>
      </c>
      <c r="E147" s="1"/>
      <c r="F147" s="6">
        <f>C145*D147</f>
        <v>0</v>
      </c>
    </row>
    <row r="148" spans="1:6" hidden="1" x14ac:dyDescent="0.25">
      <c r="A148" s="1"/>
    </row>
    <row r="149" spans="1:6" x14ac:dyDescent="0.25">
      <c r="A149" s="8" t="s">
        <v>64</v>
      </c>
      <c r="B149" s="2" t="s">
        <v>95</v>
      </c>
    </row>
    <row r="150" spans="1:6" x14ac:dyDescent="0.25">
      <c r="A150" s="1"/>
      <c r="B150" s="13" t="s">
        <v>121</v>
      </c>
      <c r="C150" s="13"/>
      <c r="D150" s="13"/>
      <c r="E150" s="13"/>
      <c r="F150" s="13"/>
    </row>
    <row r="151" spans="1:6" x14ac:dyDescent="0.25">
      <c r="A151" s="1"/>
      <c r="B151" s="1" t="s">
        <v>36</v>
      </c>
      <c r="C151" s="5">
        <v>101.5</v>
      </c>
      <c r="D151" s="1" t="s">
        <v>44</v>
      </c>
    </row>
    <row r="152" spans="1:6" x14ac:dyDescent="0.25">
      <c r="A152" s="1"/>
      <c r="B152" s="1"/>
      <c r="C152" s="1" t="s">
        <v>38</v>
      </c>
      <c r="D152" s="9"/>
      <c r="E152" s="6"/>
      <c r="F152" s="1"/>
    </row>
    <row r="153" spans="1:6" x14ac:dyDescent="0.25">
      <c r="A153" s="1"/>
      <c r="B153" s="1"/>
      <c r="C153" s="1" t="s">
        <v>39</v>
      </c>
      <c r="D153" s="9"/>
      <c r="E153" s="1"/>
      <c r="F153" s="6"/>
    </row>
    <row r="154" spans="1:6" x14ac:dyDescent="0.25">
      <c r="A154" s="1"/>
    </row>
    <row r="155" spans="1:6" x14ac:dyDescent="0.25">
      <c r="A155" s="8" t="s">
        <v>67</v>
      </c>
      <c r="B155" s="2" t="s">
        <v>95</v>
      </c>
    </row>
    <row r="156" spans="1:6" x14ac:dyDescent="0.25">
      <c r="A156" s="1"/>
      <c r="B156" s="13" t="s">
        <v>122</v>
      </c>
      <c r="C156" s="13"/>
      <c r="D156" s="13"/>
      <c r="E156" s="13"/>
      <c r="F156" s="13"/>
    </row>
    <row r="157" spans="1:6" x14ac:dyDescent="0.25">
      <c r="A157" s="1"/>
      <c r="B157" s="1" t="s">
        <v>36</v>
      </c>
      <c r="C157" s="5">
        <v>75</v>
      </c>
      <c r="D157" s="1" t="s">
        <v>44</v>
      </c>
    </row>
    <row r="158" spans="1:6" x14ac:dyDescent="0.25">
      <c r="A158" s="1"/>
      <c r="B158" s="1"/>
      <c r="C158" s="1" t="s">
        <v>38</v>
      </c>
      <c r="D158" s="9"/>
      <c r="E158" s="6"/>
      <c r="F158" s="1"/>
    </row>
    <row r="159" spans="1:6" x14ac:dyDescent="0.25">
      <c r="A159" s="1"/>
      <c r="B159" s="1"/>
      <c r="C159" s="1" t="s">
        <v>39</v>
      </c>
      <c r="D159" s="9"/>
      <c r="E159" s="1"/>
      <c r="F159" s="6"/>
    </row>
    <row r="160" spans="1:6" x14ac:dyDescent="0.25">
      <c r="A160" s="1"/>
    </row>
    <row r="161" spans="1:6" x14ac:dyDescent="0.25">
      <c r="A161" s="8" t="s">
        <v>68</v>
      </c>
      <c r="B161" s="2" t="s">
        <v>96</v>
      </c>
    </row>
    <row r="162" spans="1:6" x14ac:dyDescent="0.25">
      <c r="A162" s="1"/>
      <c r="B162" s="13" t="s">
        <v>123</v>
      </c>
      <c r="C162" s="13"/>
      <c r="D162" s="13"/>
      <c r="E162" s="13"/>
      <c r="F162" s="13"/>
    </row>
    <row r="163" spans="1:6" x14ac:dyDescent="0.25">
      <c r="A163" s="1"/>
      <c r="B163" s="1" t="s">
        <v>36</v>
      </c>
      <c r="C163" s="5">
        <v>304</v>
      </c>
      <c r="D163" s="1" t="s">
        <v>44</v>
      </c>
    </row>
    <row r="164" spans="1:6" x14ac:dyDescent="0.25">
      <c r="A164" s="1"/>
      <c r="B164" s="1"/>
      <c r="C164" s="1" t="s">
        <v>38</v>
      </c>
      <c r="D164" s="9"/>
      <c r="E164" s="6"/>
      <c r="F164" s="1"/>
    </row>
    <row r="165" spans="1:6" x14ac:dyDescent="0.25">
      <c r="A165" s="1"/>
      <c r="B165" s="1"/>
      <c r="C165" s="1" t="s">
        <v>39</v>
      </c>
      <c r="D165" s="9"/>
      <c r="E165" s="1"/>
      <c r="F165" s="6"/>
    </row>
    <row r="166" spans="1:6" x14ac:dyDescent="0.25">
      <c r="A166" s="1"/>
    </row>
    <row r="167" spans="1:6" x14ac:dyDescent="0.25">
      <c r="A167" s="8" t="s">
        <v>70</v>
      </c>
      <c r="B167" s="2" t="s">
        <v>97</v>
      </c>
    </row>
    <row r="168" spans="1:6" x14ac:dyDescent="0.25">
      <c r="A168" s="1"/>
      <c r="B168" s="13" t="s">
        <v>98</v>
      </c>
      <c r="C168" s="13"/>
      <c r="D168" s="13"/>
      <c r="E168" s="13"/>
      <c r="F168" s="13"/>
    </row>
    <row r="169" spans="1:6" x14ac:dyDescent="0.25">
      <c r="A169" s="1"/>
      <c r="B169" s="1" t="s">
        <v>36</v>
      </c>
      <c r="C169" s="5">
        <v>75</v>
      </c>
      <c r="D169" s="1" t="s">
        <v>44</v>
      </c>
    </row>
    <row r="170" spans="1:6" x14ac:dyDescent="0.25">
      <c r="A170" s="1"/>
      <c r="B170" s="1"/>
      <c r="C170" s="1" t="s">
        <v>38</v>
      </c>
      <c r="D170" s="9"/>
      <c r="E170" s="6"/>
      <c r="F170" s="1"/>
    </row>
    <row r="171" spans="1:6" x14ac:dyDescent="0.25">
      <c r="A171" s="1"/>
      <c r="B171" s="1"/>
      <c r="C171" s="1" t="s">
        <v>39</v>
      </c>
      <c r="D171" s="9"/>
      <c r="E171" s="1"/>
      <c r="F171" s="6"/>
    </row>
    <row r="172" spans="1:6" ht="15.75" thickBot="1" x14ac:dyDescent="0.3">
      <c r="A172" s="1"/>
    </row>
    <row r="173" spans="1:6" ht="15.75" thickBot="1" x14ac:dyDescent="0.3">
      <c r="A173" s="14" t="s">
        <v>27</v>
      </c>
      <c r="B173" s="14"/>
      <c r="C173" s="14"/>
      <c r="D173" s="14"/>
      <c r="E173" s="10">
        <f>E116+E122+E128+E134+E140+E146+E152+E158+E164+E170</f>
        <v>0</v>
      </c>
      <c r="F173" s="10">
        <f>F105+F111+F117+F123+F129+F135+F141+F147+F153+F159+F165+F171</f>
        <v>0</v>
      </c>
    </row>
    <row r="174" spans="1:6" x14ac:dyDescent="0.25">
      <c r="A174" s="1"/>
    </row>
    <row r="175" spans="1:6" x14ac:dyDescent="0.25">
      <c r="A175" s="1"/>
    </row>
    <row r="176" spans="1:6" x14ac:dyDescent="0.25">
      <c r="A176" s="15" t="s">
        <v>118</v>
      </c>
      <c r="B176" s="15"/>
      <c r="C176" s="15"/>
      <c r="D176" s="15"/>
      <c r="E176" s="15"/>
      <c r="F176" s="15"/>
    </row>
    <row r="177" spans="1:6" x14ac:dyDescent="0.25">
      <c r="A177" s="8" t="s">
        <v>71</v>
      </c>
      <c r="B177" s="2" t="s">
        <v>99</v>
      </c>
    </row>
    <row r="178" spans="1:6" x14ac:dyDescent="0.25">
      <c r="A178" s="13"/>
      <c r="B178" s="13" t="s">
        <v>100</v>
      </c>
      <c r="C178" s="13"/>
      <c r="D178" s="13"/>
      <c r="E178" s="13"/>
      <c r="F178" s="13"/>
    </row>
    <row r="179" spans="1:6" x14ac:dyDescent="0.25">
      <c r="A179" s="13"/>
      <c r="B179" s="13"/>
      <c r="C179" s="13"/>
      <c r="D179" s="13"/>
      <c r="E179" s="13"/>
      <c r="F179" s="13"/>
    </row>
    <row r="180" spans="1:6" x14ac:dyDescent="0.25">
      <c r="A180" s="1"/>
      <c r="B180" s="1" t="s">
        <v>36</v>
      </c>
      <c r="C180" s="5">
        <v>745</v>
      </c>
      <c r="D180" s="1" t="s">
        <v>44</v>
      </c>
    </row>
    <row r="181" spans="1:6" x14ac:dyDescent="0.25">
      <c r="A181" s="1"/>
      <c r="B181" s="1"/>
      <c r="C181" s="1" t="s">
        <v>38</v>
      </c>
      <c r="D181" s="9"/>
      <c r="E181" s="6"/>
      <c r="F181" s="1"/>
    </row>
    <row r="182" spans="1:6" x14ac:dyDescent="0.25">
      <c r="A182" s="1"/>
      <c r="B182" s="1"/>
      <c r="C182" s="1" t="s">
        <v>39</v>
      </c>
      <c r="D182" s="9"/>
      <c r="E182" s="1"/>
      <c r="F182" s="6"/>
    </row>
    <row r="183" spans="1:6" x14ac:dyDescent="0.25">
      <c r="A183" s="1"/>
    </row>
    <row r="184" spans="1:6" x14ac:dyDescent="0.25">
      <c r="A184" s="8" t="s">
        <v>72</v>
      </c>
      <c r="B184" s="2" t="s">
        <v>99</v>
      </c>
    </row>
    <row r="185" spans="1:6" x14ac:dyDescent="0.25">
      <c r="A185" s="13"/>
      <c r="B185" s="13" t="s">
        <v>101</v>
      </c>
      <c r="C185" s="13"/>
      <c r="D185" s="13"/>
      <c r="E185" s="13"/>
      <c r="F185" s="13"/>
    </row>
    <row r="186" spans="1:6" x14ac:dyDescent="0.25">
      <c r="A186" s="13"/>
      <c r="B186" s="13"/>
      <c r="C186" s="13"/>
      <c r="D186" s="13"/>
      <c r="E186" s="13"/>
      <c r="F186" s="13"/>
    </row>
    <row r="187" spans="1:6" x14ac:dyDescent="0.25">
      <c r="A187" s="1"/>
      <c r="B187" s="1" t="s">
        <v>36</v>
      </c>
      <c r="C187" s="5">
        <v>580</v>
      </c>
      <c r="D187" s="1" t="s">
        <v>44</v>
      </c>
    </row>
    <row r="188" spans="1:6" x14ac:dyDescent="0.25">
      <c r="A188" s="1"/>
      <c r="B188" s="1"/>
      <c r="C188" s="1" t="s">
        <v>38</v>
      </c>
      <c r="D188" s="9"/>
      <c r="E188" s="6"/>
      <c r="F188" s="1"/>
    </row>
    <row r="189" spans="1:6" x14ac:dyDescent="0.25">
      <c r="A189" s="1"/>
      <c r="B189" s="1"/>
      <c r="C189" s="1" t="s">
        <v>39</v>
      </c>
      <c r="D189" s="9"/>
      <c r="E189" s="1"/>
      <c r="F189" s="6"/>
    </row>
    <row r="190" spans="1:6" x14ac:dyDescent="0.25">
      <c r="A190" s="1"/>
    </row>
    <row r="191" spans="1:6" x14ac:dyDescent="0.25">
      <c r="A191" s="8" t="s">
        <v>73</v>
      </c>
      <c r="B191" s="2" t="s">
        <v>99</v>
      </c>
    </row>
    <row r="192" spans="1:6" x14ac:dyDescent="0.25">
      <c r="A192" s="13"/>
      <c r="B192" s="13" t="s">
        <v>100</v>
      </c>
      <c r="C192" s="13"/>
      <c r="D192" s="13"/>
      <c r="E192" s="13"/>
      <c r="F192" s="13"/>
    </row>
    <row r="193" spans="1:6" x14ac:dyDescent="0.25">
      <c r="A193" s="13"/>
      <c r="B193" s="13"/>
      <c r="C193" s="13"/>
      <c r="D193" s="13"/>
      <c r="E193" s="13"/>
      <c r="F193" s="13"/>
    </row>
    <row r="194" spans="1:6" x14ac:dyDescent="0.25">
      <c r="A194" s="1"/>
      <c r="B194" s="1" t="s">
        <v>36</v>
      </c>
      <c r="C194" s="5">
        <v>100</v>
      </c>
      <c r="D194" s="1" t="s">
        <v>44</v>
      </c>
    </row>
    <row r="195" spans="1:6" x14ac:dyDescent="0.25">
      <c r="A195" s="1"/>
      <c r="B195" s="1"/>
      <c r="C195" s="1" t="s">
        <v>38</v>
      </c>
      <c r="D195" s="9"/>
      <c r="E195" s="6"/>
      <c r="F195" s="1"/>
    </row>
    <row r="196" spans="1:6" x14ac:dyDescent="0.25">
      <c r="A196" s="1"/>
      <c r="B196" s="1"/>
      <c r="C196" s="1" t="s">
        <v>39</v>
      </c>
      <c r="D196" s="9"/>
      <c r="E196" s="1"/>
      <c r="F196" s="6"/>
    </row>
    <row r="197" spans="1:6" ht="15.75" thickBot="1" x14ac:dyDescent="0.3">
      <c r="A197" s="1"/>
    </row>
    <row r="198" spans="1:6" hidden="1" x14ac:dyDescent="0.25">
      <c r="A198" s="8" t="s">
        <v>102</v>
      </c>
      <c r="B198" s="2" t="s">
        <v>103</v>
      </c>
    </row>
    <row r="199" spans="1:6" hidden="1" x14ac:dyDescent="0.25">
      <c r="A199" s="1"/>
      <c r="B199" s="13" t="s">
        <v>104</v>
      </c>
      <c r="C199" s="13"/>
      <c r="D199" s="13"/>
      <c r="E199" s="13"/>
      <c r="F199" s="13"/>
    </row>
    <row r="200" spans="1:6" hidden="1" x14ac:dyDescent="0.25">
      <c r="A200" s="1"/>
      <c r="B200" s="1" t="s">
        <v>36</v>
      </c>
      <c r="C200" s="5">
        <v>0</v>
      </c>
      <c r="D200" s="1" t="s">
        <v>44</v>
      </c>
    </row>
    <row r="201" spans="1:6" hidden="1" x14ac:dyDescent="0.25">
      <c r="A201" s="1"/>
      <c r="B201" s="1"/>
      <c r="C201" s="1" t="s">
        <v>38</v>
      </c>
      <c r="D201" s="9">
        <v>0</v>
      </c>
      <c r="E201" s="6">
        <f>C200*D201</f>
        <v>0</v>
      </c>
      <c r="F201" s="1"/>
    </row>
    <row r="202" spans="1:6" hidden="1" x14ac:dyDescent="0.25">
      <c r="A202" s="1"/>
      <c r="B202" s="1"/>
      <c r="C202" s="1" t="s">
        <v>39</v>
      </c>
      <c r="D202" s="9">
        <v>0</v>
      </c>
      <c r="E202" s="1"/>
      <c r="F202" s="6">
        <f>C200*D202</f>
        <v>0</v>
      </c>
    </row>
    <row r="203" spans="1:6" hidden="1" x14ac:dyDescent="0.25">
      <c r="A203" s="1"/>
    </row>
    <row r="204" spans="1:6" hidden="1" x14ac:dyDescent="0.25">
      <c r="A204" s="8" t="s">
        <v>105</v>
      </c>
      <c r="B204" s="2" t="s">
        <v>106</v>
      </c>
    </row>
    <row r="205" spans="1:6" hidden="1" x14ac:dyDescent="0.25">
      <c r="A205" s="1"/>
      <c r="B205" s="13" t="s">
        <v>107</v>
      </c>
      <c r="C205" s="13"/>
      <c r="D205" s="13"/>
      <c r="E205" s="13"/>
      <c r="F205" s="13"/>
    </row>
    <row r="206" spans="1:6" hidden="1" x14ac:dyDescent="0.25">
      <c r="A206" s="1"/>
      <c r="B206" s="1" t="s">
        <v>36</v>
      </c>
      <c r="C206" s="11">
        <v>0</v>
      </c>
      <c r="D206" s="1" t="s">
        <v>44</v>
      </c>
    </row>
    <row r="207" spans="1:6" hidden="1" x14ac:dyDescent="0.25">
      <c r="A207" s="1"/>
      <c r="B207" s="1"/>
      <c r="C207" s="1" t="s">
        <v>38</v>
      </c>
      <c r="D207" s="9">
        <v>0</v>
      </c>
      <c r="E207" s="6">
        <f>C206*D207</f>
        <v>0</v>
      </c>
      <c r="F207" s="1"/>
    </row>
    <row r="208" spans="1:6" hidden="1" x14ac:dyDescent="0.25">
      <c r="A208" s="1"/>
      <c r="B208" s="1"/>
      <c r="C208" s="1" t="s">
        <v>39</v>
      </c>
      <c r="D208" s="5">
        <v>0</v>
      </c>
      <c r="E208" s="1"/>
      <c r="F208" s="6">
        <f>C206*D208</f>
        <v>0</v>
      </c>
    </row>
    <row r="209" spans="1:6" ht="15.75" hidden="1" thickBot="1" x14ac:dyDescent="0.3">
      <c r="A209" s="1"/>
    </row>
    <row r="210" spans="1:6" ht="15.75" thickBot="1" x14ac:dyDescent="0.3">
      <c r="A210" s="14" t="s">
        <v>27</v>
      </c>
      <c r="B210" s="14"/>
      <c r="C210" s="14"/>
      <c r="D210" s="14"/>
      <c r="E210" s="10">
        <f>E181+E188+E195+E201+E207</f>
        <v>0</v>
      </c>
      <c r="F210" s="10">
        <f>F182+F189+F196+F202+F208</f>
        <v>0</v>
      </c>
    </row>
    <row r="211" spans="1:6" x14ac:dyDescent="0.25">
      <c r="A211" s="1"/>
    </row>
    <row r="212" spans="1:6" x14ac:dyDescent="0.25">
      <c r="A212" s="15" t="s">
        <v>119</v>
      </c>
      <c r="B212" s="15"/>
      <c r="C212" s="15"/>
      <c r="D212" s="15"/>
      <c r="E212" s="15"/>
      <c r="F212" s="15"/>
    </row>
    <row r="213" spans="1:6" x14ac:dyDescent="0.25">
      <c r="A213" s="8" t="s">
        <v>74</v>
      </c>
      <c r="B213" s="2" t="s">
        <v>108</v>
      </c>
    </row>
    <row r="214" spans="1:6" x14ac:dyDescent="0.25">
      <c r="A214" s="1"/>
      <c r="B214" s="13" t="s">
        <v>109</v>
      </c>
      <c r="C214" s="13"/>
      <c r="D214" s="13"/>
      <c r="E214" s="13"/>
      <c r="F214" s="13"/>
    </row>
    <row r="215" spans="1:6" x14ac:dyDescent="0.25">
      <c r="A215" s="1"/>
      <c r="B215" s="1" t="s">
        <v>36</v>
      </c>
      <c r="C215" s="5">
        <v>200</v>
      </c>
      <c r="D215" s="1" t="s">
        <v>110</v>
      </c>
    </row>
    <row r="216" spans="1:6" x14ac:dyDescent="0.25">
      <c r="A216" s="1"/>
      <c r="B216" s="1"/>
      <c r="C216" s="1" t="s">
        <v>38</v>
      </c>
      <c r="D216" s="9"/>
      <c r="E216" s="6"/>
      <c r="F216" s="1"/>
    </row>
    <row r="217" spans="1:6" x14ac:dyDescent="0.25">
      <c r="A217" s="1"/>
      <c r="B217" s="1"/>
      <c r="C217" s="1" t="s">
        <v>39</v>
      </c>
      <c r="D217" s="9"/>
      <c r="E217" s="1"/>
      <c r="F217" s="6"/>
    </row>
    <row r="218" spans="1:6" ht="15.75" thickBot="1" x14ac:dyDescent="0.3">
      <c r="A218" s="1"/>
    </row>
    <row r="219" spans="1:6" hidden="1" x14ac:dyDescent="0.25">
      <c r="A219" s="8" t="s">
        <v>111</v>
      </c>
      <c r="B219" s="2" t="s">
        <v>112</v>
      </c>
    </row>
    <row r="220" spans="1:6" ht="15" hidden="1" customHeight="1" x14ac:dyDescent="0.25">
      <c r="A220" s="1"/>
      <c r="B220" s="13" t="s">
        <v>113</v>
      </c>
      <c r="C220" s="13"/>
      <c r="D220" s="13"/>
      <c r="E220" s="13"/>
      <c r="F220" s="13"/>
    </row>
    <row r="221" spans="1:6" hidden="1" x14ac:dyDescent="0.25">
      <c r="A221" s="1"/>
      <c r="B221" s="1" t="s">
        <v>36</v>
      </c>
      <c r="C221" s="5">
        <v>0</v>
      </c>
      <c r="D221" s="1" t="s">
        <v>69</v>
      </c>
    </row>
    <row r="222" spans="1:6" hidden="1" x14ac:dyDescent="0.25">
      <c r="A222" s="1"/>
      <c r="B222" s="1"/>
      <c r="C222" s="1" t="s">
        <v>38</v>
      </c>
      <c r="D222" s="9">
        <v>0</v>
      </c>
      <c r="E222" s="6">
        <f>C221*D222</f>
        <v>0</v>
      </c>
      <c r="F222" s="1"/>
    </row>
    <row r="223" spans="1:6" hidden="1" x14ac:dyDescent="0.25">
      <c r="A223" s="1"/>
      <c r="B223" s="1"/>
      <c r="C223" s="1" t="s">
        <v>39</v>
      </c>
      <c r="D223" s="9">
        <v>0</v>
      </c>
      <c r="E223" s="1"/>
      <c r="F223" s="6">
        <f>C221*D223</f>
        <v>0</v>
      </c>
    </row>
    <row r="224" spans="1:6" ht="15.75" hidden="1" thickBot="1" x14ac:dyDescent="0.3">
      <c r="A224" s="1"/>
    </row>
    <row r="225" spans="1:6" ht="15.75" thickBot="1" x14ac:dyDescent="0.3">
      <c r="A225" s="14" t="s">
        <v>27</v>
      </c>
      <c r="B225" s="14"/>
      <c r="C225" s="14"/>
      <c r="D225" s="14"/>
      <c r="E225" s="10">
        <f>E216+E222</f>
        <v>0</v>
      </c>
      <c r="F225" s="10">
        <f>F217+F223</f>
        <v>0</v>
      </c>
    </row>
    <row r="226" spans="1:6" x14ac:dyDescent="0.25">
      <c r="A226" s="1"/>
    </row>
  </sheetData>
  <mergeCells count="67">
    <mergeCell ref="E27:F27"/>
    <mergeCell ref="B22:D22"/>
    <mergeCell ref="A2:F2"/>
    <mergeCell ref="A4:B4"/>
    <mergeCell ref="A11:B11"/>
    <mergeCell ref="B20:D20"/>
    <mergeCell ref="A27:D27"/>
    <mergeCell ref="B23:D23"/>
    <mergeCell ref="B24:D24"/>
    <mergeCell ref="B21:D21"/>
    <mergeCell ref="B18:D18"/>
    <mergeCell ref="A13:B13"/>
    <mergeCell ref="C13:F13"/>
    <mergeCell ref="B19:D19"/>
    <mergeCell ref="B65:F65"/>
    <mergeCell ref="A70:D70"/>
    <mergeCell ref="A33:F33"/>
    <mergeCell ref="A28:D28"/>
    <mergeCell ref="E28:F28"/>
    <mergeCell ref="A29:D29"/>
    <mergeCell ref="A16:D16"/>
    <mergeCell ref="B92:F92"/>
    <mergeCell ref="B35:F35"/>
    <mergeCell ref="A40:D40"/>
    <mergeCell ref="B50:F50"/>
    <mergeCell ref="A55:D55"/>
    <mergeCell ref="B86:F86"/>
    <mergeCell ref="A57:F57"/>
    <mergeCell ref="B59:F59"/>
    <mergeCell ref="A42:F42"/>
    <mergeCell ref="A25:D25"/>
    <mergeCell ref="A26:D26"/>
    <mergeCell ref="E29:F29"/>
    <mergeCell ref="A31:D31"/>
    <mergeCell ref="A72:F72"/>
    <mergeCell ref="B44:F44"/>
    <mergeCell ref="B144:F144"/>
    <mergeCell ref="B74:F74"/>
    <mergeCell ref="B80:F80"/>
    <mergeCell ref="B138:F138"/>
    <mergeCell ref="B132:F132"/>
    <mergeCell ref="A100:F100"/>
    <mergeCell ref="B108:F108"/>
    <mergeCell ref="B114:F114"/>
    <mergeCell ref="B126:F126"/>
    <mergeCell ref="A97:D97"/>
    <mergeCell ref="A185:A186"/>
    <mergeCell ref="A176:F176"/>
    <mergeCell ref="B156:F156"/>
    <mergeCell ref="B162:F162"/>
    <mergeCell ref="B168:F168"/>
    <mergeCell ref="B150:F150"/>
    <mergeCell ref="B102:F102"/>
    <mergeCell ref="B120:F120"/>
    <mergeCell ref="A225:D225"/>
    <mergeCell ref="B220:F220"/>
    <mergeCell ref="A210:D210"/>
    <mergeCell ref="A212:F212"/>
    <mergeCell ref="A173:D173"/>
    <mergeCell ref="B185:F186"/>
    <mergeCell ref="A192:A193"/>
    <mergeCell ref="B199:F199"/>
    <mergeCell ref="B205:F205"/>
    <mergeCell ref="B214:F214"/>
    <mergeCell ref="B192:F193"/>
    <mergeCell ref="A178:A179"/>
    <mergeCell ref="B178:F17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Sport2</dc:creator>
  <cp:lastModifiedBy>Sport2</cp:lastModifiedBy>
  <dcterms:created xsi:type="dcterms:W3CDTF">2014-09-08T05:50:44Z</dcterms:created>
  <dcterms:modified xsi:type="dcterms:W3CDTF">2015-01-27T08:38:52Z</dcterms:modified>
</cp:coreProperties>
</file>