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95" windowHeight="8445"/>
  </bookViews>
  <sheets>
    <sheet name="koltsegvetes-2" sheetId="2" r:id="rId1"/>
  </sheets>
  <calcPr calcId="124519"/>
</workbook>
</file>

<file path=xl/calcChain.xml><?xml version="1.0" encoding="utf-8"?>
<calcChain xmlns="http://schemas.openxmlformats.org/spreadsheetml/2006/main">
  <c r="F356" i="2"/>
  <c r="E355"/>
  <c r="F350"/>
  <c r="E349"/>
  <c r="F343"/>
  <c r="E342"/>
  <c r="F335"/>
  <c r="E334"/>
  <c r="F327"/>
  <c r="E326"/>
  <c r="F319"/>
  <c r="E318"/>
  <c r="F310"/>
  <c r="E309"/>
  <c r="F302"/>
  <c r="E301"/>
  <c r="F296"/>
  <c r="E295"/>
  <c r="F290"/>
  <c r="E289"/>
  <c r="F282"/>
  <c r="E281"/>
  <c r="F275"/>
  <c r="E274"/>
  <c r="F268"/>
  <c r="E267"/>
  <c r="F262"/>
  <c r="E261"/>
  <c r="F256"/>
  <c r="F358" s="1"/>
  <c r="F39" s="1"/>
  <c r="E255"/>
  <c r="F244"/>
  <c r="E243"/>
  <c r="F237"/>
  <c r="E236"/>
  <c r="F230"/>
  <c r="E229"/>
  <c r="F221"/>
  <c r="E220"/>
  <c r="F214"/>
  <c r="E213"/>
  <c r="F206"/>
  <c r="E205"/>
  <c r="F197"/>
  <c r="E196"/>
  <c r="F189"/>
  <c r="E188"/>
  <c r="F182"/>
  <c r="E181"/>
  <c r="F175"/>
  <c r="E174"/>
  <c r="F165"/>
  <c r="E164"/>
  <c r="F156"/>
  <c r="E155"/>
  <c r="F145"/>
  <c r="E144"/>
  <c r="F139"/>
  <c r="E138"/>
  <c r="F133"/>
  <c r="E132"/>
  <c r="F127"/>
  <c r="E126"/>
  <c r="F118"/>
  <c r="E117"/>
  <c r="F107"/>
  <c r="E106"/>
  <c r="F101"/>
  <c r="E100"/>
  <c r="F95"/>
  <c r="E94"/>
  <c r="F89"/>
  <c r="F109" s="1"/>
  <c r="F37" s="1"/>
  <c r="E88"/>
  <c r="E109" s="1"/>
  <c r="E37" s="1"/>
  <c r="F80"/>
  <c r="F82" s="1"/>
  <c r="F36" s="1"/>
  <c r="E79"/>
  <c r="E82" s="1"/>
  <c r="E36" s="1"/>
  <c r="F71"/>
  <c r="F73" s="1"/>
  <c r="F35" s="1"/>
  <c r="E70"/>
  <c r="E73" s="1"/>
  <c r="E35" s="1"/>
  <c r="F62"/>
  <c r="F64" s="1"/>
  <c r="F34" s="1"/>
  <c r="E61"/>
  <c r="E64" s="1"/>
  <c r="E34" s="1"/>
  <c r="F53"/>
  <c r="F55" s="1"/>
  <c r="F33" s="1"/>
  <c r="E52"/>
  <c r="E55" s="1"/>
  <c r="E33" s="1"/>
  <c r="E358" l="1"/>
  <c r="E39" s="1"/>
  <c r="F246"/>
  <c r="F38" s="1"/>
  <c r="F40" s="1"/>
  <c r="E246"/>
  <c r="E38" s="1"/>
  <c r="E40" l="1"/>
  <c r="E41" s="1"/>
  <c r="E42" l="1"/>
  <c r="E43" s="1"/>
  <c r="E44" s="1"/>
</calcChain>
</file>

<file path=xl/sharedStrings.xml><?xml version="1.0" encoding="utf-8"?>
<sst xmlns="http://schemas.openxmlformats.org/spreadsheetml/2006/main" count="411" uniqueCount="219">
  <si>
    <t>Á R A J Á N L A T</t>
  </si>
  <si>
    <t>MEGRENDELŐ:</t>
  </si>
  <si>
    <t>Név:</t>
  </si>
  <si>
    <t>Játszva Sportolva Megelőzni Alapítvány</t>
  </si>
  <si>
    <t>Cím:</t>
  </si>
  <si>
    <t>1037 Budapest, Mára Maros köz. 4.</t>
  </si>
  <si>
    <t>Telefon:</t>
  </si>
  <si>
    <t>Fax:</t>
  </si>
  <si>
    <t>E-mail:</t>
  </si>
  <si>
    <t>Ügyintéző:</t>
  </si>
  <si>
    <t>Ügyintező telefon:</t>
  </si>
  <si>
    <t>Ügyintező e-mail:</t>
  </si>
  <si>
    <t>VÁLLALKOZÓ:</t>
  </si>
  <si>
    <t>Iroda cím:</t>
  </si>
  <si>
    <t>Számlázási cím:</t>
  </si>
  <si>
    <t>DÁTUM:</t>
  </si>
  <si>
    <t>MUNKA LEÍRÁSA:</t>
  </si>
  <si>
    <t>Kültéri medence (2013-2014)</t>
  </si>
  <si>
    <t>II. Ütem</t>
  </si>
  <si>
    <t>Tételcsoportok, fejezetek</t>
  </si>
  <si>
    <t>Anyagköltségek</t>
  </si>
  <si>
    <t>Díjköltségek</t>
  </si>
  <si>
    <t>1.0 </t>
  </si>
  <si>
    <t>Gyűjtő és szivárgóhálózat, alapcsövezés</t>
  </si>
  <si>
    <t>2.0 </t>
  </si>
  <si>
    <t>Monolit vb. szerkezetek</t>
  </si>
  <si>
    <t>3.0 </t>
  </si>
  <si>
    <t>Burkolatok</t>
  </si>
  <si>
    <t>4.0 </t>
  </si>
  <si>
    <t>Lakatos munkák</t>
  </si>
  <si>
    <t>5.0 </t>
  </si>
  <si>
    <t>Villanyszerelés</t>
  </si>
  <si>
    <t>6.0 </t>
  </si>
  <si>
    <t>Gépészeti csővezetékek, szerelvények</t>
  </si>
  <si>
    <t>7.0 </t>
  </si>
  <si>
    <t>Gépészeti szerelvények, berendezési tárgyak</t>
  </si>
  <si>
    <t>Összesen:</t>
  </si>
  <si>
    <t>Összegezve:</t>
  </si>
  <si>
    <t>   Általános Forgalmi Adó  (27%):</t>
  </si>
  <si>
    <t>Tételszám, Tételszöveg, Mennyiség, Egységárak</t>
  </si>
  <si>
    <t>1.0 Gyűjtő és szivárgóhálózat, alapcsövezés</t>
  </si>
  <si>
    <t>1/</t>
  </si>
  <si>
    <t>22-110-032</t>
  </si>
  <si>
    <t>Előregyártott folyóka elhelyezése beton ágyazatba műanyag házzal, 10 cm-es beépítési magasságig mélységig - műanyag ráccsal</t>
  </si>
  <si>
    <t>Mennyiség:</t>
  </si>
  <si>
    <t>m</t>
  </si>
  <si>
    <t>A:</t>
  </si>
  <si>
    <t>D:</t>
  </si>
  <si>
    <t>2.0 Monolit vb. szerkezetek</t>
  </si>
  <si>
    <t>2/</t>
  </si>
  <si>
    <t>31-620-001</t>
  </si>
  <si>
    <t>Járda készítése tükörkiemeléssel. kavicságyazattal. Előírt összetételű betonból. saját levében simítva. 8 cm vastagságig</t>
  </si>
  <si>
    <t>m2</t>
  </si>
  <si>
    <t>3.0 Burkolatok</t>
  </si>
  <si>
    <t>3/</t>
  </si>
  <si>
    <t>42-110-107</t>
  </si>
  <si>
    <t>Padlóburkolat készítése csúszásmentes burkolólapokból, nyitott hézaggal, a felület letisztításával csemperagasztóba ágyazva</t>
  </si>
  <si>
    <t>4.0 Lakatos munkák</t>
  </si>
  <si>
    <t>4/</t>
  </si>
  <si>
    <t>45-501-001-110</t>
  </si>
  <si>
    <t>Egyedileg készített rozsdamentes szerkezet készítése. rácsok. korlátok. terelők. kapaszkodók</t>
  </si>
  <si>
    <t>klt</t>
  </si>
  <si>
    <t>5.0 Villanyszerelés</t>
  </si>
  <si>
    <t>5/</t>
  </si>
  <si>
    <t>71-08-002-004</t>
  </si>
  <si>
    <t>Kültéri oldalfali lámpa lehelyezése</t>
  </si>
  <si>
    <t>db</t>
  </si>
  <si>
    <t>6/</t>
  </si>
  <si>
    <t>71-99-004</t>
  </si>
  <si>
    <t>"EL2" jelű elosztó berendezés elhelyezése</t>
  </si>
  <si>
    <t>gar</t>
  </si>
  <si>
    <t>7/</t>
  </si>
  <si>
    <t>71-000-000</t>
  </si>
  <si>
    <t>8/</t>
  </si>
  <si>
    <t>33-00-005</t>
  </si>
  <si>
    <t>Csövek. kábelek besüllyesztése a szükséges csövek és vezetékek pótlásával. a hornyok vakolatpótlásával</t>
  </si>
  <si>
    <t>fm</t>
  </si>
  <si>
    <t>6.0 Gépészeti csővezetékek, szerelvények</t>
  </si>
  <si>
    <t>9/</t>
  </si>
  <si>
    <t>81-231-210-002</t>
  </si>
  <si>
    <t>Fűtési rendszerek csővezetékeinek építése. Aquatherm PP csőrendszerből.</t>
  </si>
  <si>
    <t>PE hőszigeteléssel. tartószerkezettel nyomáspróbával.</t>
  </si>
  <si>
    <t>DN15…DN100 méretben</t>
  </si>
  <si>
    <t>10/</t>
  </si>
  <si>
    <t>81-231-210-008</t>
  </si>
  <si>
    <t>Uszodatechnológiai csővezetékek kiépítése kompletten a szükséges idomokkal</t>
  </si>
  <si>
    <t>tartószerkezettel nyomáspróbával.</t>
  </si>
  <si>
    <t>DN15…DN315 méretben</t>
  </si>
  <si>
    <t>11/</t>
  </si>
  <si>
    <t>81-311-103-003</t>
  </si>
  <si>
    <t>Varratnélküli fekete acélcsőből készült gázvezeték, hegesztett kötésekkel, szakaszos tömörségi próbával. szabadon szerelve, gázcsőbilinccsel 3/4"</t>
  </si>
  <si>
    <t>12/</t>
  </si>
  <si>
    <t>81-311-300-001</t>
  </si>
  <si>
    <t>DN100 gázvezetéki elzáró elhelyezése. karimás kötésekkel.</t>
  </si>
  <si>
    <t>13/</t>
  </si>
  <si>
    <t>81-311-500-001</t>
  </si>
  <si>
    <t>DN25 gázvezetéki elzáró elhelyezése. k-b menetes kötésekkel.</t>
  </si>
  <si>
    <t>14/</t>
  </si>
  <si>
    <t>81-490-002-002</t>
  </si>
  <si>
    <t>"TRICOX nemesacél égéstermék elvezető rendszer. tornacsarnok faláig elhúzva.</t>
  </si>
  <si>
    <t>DN300 méretben. három db kondenzációs kazánra.</t>
  </si>
  <si>
    <t>vízszintes hossz épületen belül 3.75m. hőszigetelés nélkül szimplefalú kivitelben.</t>
  </si>
  <si>
    <t>víszintes hossz beton padlócsatorbában 4.3m. hőszigetelet duplafalú kivitelben</t>
  </si>
  <si>
    <t>függőleges hossz 6.5m. hőszigetelt duplafalú kivitelben.</t>
  </si>
  <si>
    <t>korrózió védett acél tartószerkezett."</t>
  </si>
  <si>
    <t>15/</t>
  </si>
  <si>
    <t>"LINDAB égési levegő bevezető rendszer</t>
  </si>
  <si>
    <t>DN300 spirálkorcolt acéllemez légcsatornából. három db kondenzációs kazánra.</t>
  </si>
  <si>
    <t>kazánházon belül szerelve. 3.75mm hosszon. 50mm ásványgyapot hőszigeteléssel.</t>
  </si>
  <si>
    <t>korrózióvédett tartószerkezettel."</t>
  </si>
  <si>
    <t>16/</t>
  </si>
  <si>
    <t>81-490-002-004</t>
  </si>
  <si>
    <t>"Elkészült épületen belüli gázhálózat átadás átvétele</t>
  </si>
  <si>
    <t>- kéménysperő szakvélemény</t>
  </si>
  <si>
    <t>- EPH jegyzőkönyv</t>
  </si>
  <si>
    <t>- gázmeo.</t>
  </si>
  <si>
    <t>- pontforrás engedély"</t>
  </si>
  <si>
    <t>1,00</t>
  </si>
  <si>
    <t>17/</t>
  </si>
  <si>
    <t>81-518-101-021</t>
  </si>
  <si>
    <t>Padlófűtési rendszer medencetéri felületek fűtésére. Tichelmann rendszerbe kötött felületfűtéssel.</t>
  </si>
  <si>
    <t>20x2.0mm méretű örtétegű. vagy térhálósított PE csővezetékből. acélhálóra fektetve. 150-es osztással</t>
  </si>
  <si>
    <t>300,00</t>
  </si>
  <si>
    <t>18/</t>
  </si>
  <si>
    <t>81-522-001-001</t>
  </si>
  <si>
    <t>Kazánházi biztonsági szerelvények elhelyezése.</t>
  </si>
  <si>
    <t>Flamco Biztonsági szelep 3bar. tágulási tartály 2 x 200liter</t>
  </si>
  <si>
    <t>6,00</t>
  </si>
  <si>
    <t>19/</t>
  </si>
  <si>
    <t>81-522-002-006</t>
  </si>
  <si>
    <t>Fűtési osztó-gyűjtő elhelyezése</t>
  </si>
  <si>
    <t>DN200 méretben. 5+1 fűtési kör számára</t>
  </si>
  <si>
    <t>20/</t>
  </si>
  <si>
    <t>81-522-002-008</t>
  </si>
  <si>
    <t>Uszodai hőcserélő fűtési kör hőközponti szerelvényeinek elhelyezése.</t>
  </si>
  <si>
    <t>2db WILO szivattyúval. 2db visszacsapóval. háromjárató szeleppel. beszabályzóval. 5db elzáróval. szennyfogó szűrővel. kompletten. DN65 névleges méretben</t>
  </si>
  <si>
    <t>kompletten szerelve.</t>
  </si>
  <si>
    <t>21/</t>
  </si>
  <si>
    <t>Uszodatechnológiai. szerelhető lemezes hőcserélő berendezés elhelyezése. karimás csatlakozókkal</t>
  </si>
  <si>
    <t>470 kW teljesítménnyel</t>
  </si>
  <si>
    <t>22/</t>
  </si>
  <si>
    <t>81-601-003</t>
  </si>
  <si>
    <t>Uszodatechnológiai szivattyúk kiépítése kompletten.</t>
  </si>
  <si>
    <t>85m3/h. 12m</t>
  </si>
  <si>
    <t>4,00</t>
  </si>
  <si>
    <t>23/</t>
  </si>
  <si>
    <t>81-601-004_1</t>
  </si>
  <si>
    <t>Medencetéri szekunder és primer padlófűtési kör hőközponti szerelvényeinek elhelyezése.</t>
  </si>
  <si>
    <t>2db WILO szivattyúval. 3db visszacsapóval. háromjárató szeleppel. 2db beszabályzóval.</t>
  </si>
  <si>
    <t>"8db elzáróval. 2db szennyfogó szűrővel. szekunder biztonsági szerelvényekkel kompletten.</t>
  </si>
  <si>
    <t>DN40 méretben"</t>
  </si>
  <si>
    <t>24/</t>
  </si>
  <si>
    <t>81-602-001_2</t>
  </si>
  <si>
    <t>Uszodatechnológiai. kollektoros. homokfogó szűrőberendezés elhelyezése.</t>
  </si>
  <si>
    <t>85m3/h forgatási teljesítményel.</t>
  </si>
  <si>
    <t>25/</t>
  </si>
  <si>
    <t>81-622-001</t>
  </si>
  <si>
    <t>Spirocross. kombinált hidraulikus váltó-. iszapleválasztó-. és mikrobuborék leválasztó elhelyezése.</t>
  </si>
  <si>
    <t>DN100 karimás csatlakozókkal</t>
  </si>
  <si>
    <t>7.0 Gépészeti szerelvények, berendezési tárgyak</t>
  </si>
  <si>
    <t>26/</t>
  </si>
  <si>
    <t>82-000-001</t>
  </si>
  <si>
    <t>Gépházi radiátoros fűtési kör hőközponti szerelvényeinek elhelyezése.</t>
  </si>
  <si>
    <t>WILO szivattyúval. visszacsapóval. háromjárató szeleppel. beszabályzóval. 4db elzáróval. szennyfogó szűrővel. kompletten. DN15 méterben</t>
  </si>
  <si>
    <t>27/</t>
  </si>
  <si>
    <t>82-121-327-001</t>
  </si>
  <si>
    <t>WILO TMW 32/11 HD zompszivattyú elhelyezése. úszúkapőcsolóval. elektromos bekötés nélkül. kompletten.</t>
  </si>
  <si>
    <t>28/</t>
  </si>
  <si>
    <t>82-202-111-001</t>
  </si>
  <si>
    <t>Falikút elhelyezése. hideg-melegvizes tömlővéges légbeszívó szelepekkel. szifonnal kompletten</t>
  </si>
  <si>
    <t>3,00</t>
  </si>
  <si>
    <t>29/</t>
  </si>
  <si>
    <t>82-213-911-122</t>
  </si>
  <si>
    <t>Szemmosó-vészzuhany elhelyezése. hidegvizes bekötéssel</t>
  </si>
  <si>
    <t>30/</t>
  </si>
  <si>
    <t>82-315-201-003-K_1</t>
  </si>
  <si>
    <t>Uszodatéri zuhanyok elhelyezése. kevertvizes csatlakozással. nyomógombos csaptalappal.</t>
  </si>
  <si>
    <t>épített tálcával. szifonnal.</t>
  </si>
  <si>
    <t>31/</t>
  </si>
  <si>
    <t>82-500-01</t>
  </si>
  <si>
    <t>HMV fűtési kör hőközponti szerelvényeinek elhelyezése.</t>
  </si>
  <si>
    <t>WILO szivattyúval. visszacsapóval. háromjárató szeleppel. beszabályzóval. 4db elzáróval. szennyfogó szűrővel. kompletten. DN50 méretben.</t>
  </si>
  <si>
    <t>32/</t>
  </si>
  <si>
    <t>82-500-04</t>
  </si>
  <si>
    <t>Ferdeülésű szennyfogó szűrő szürke vasöntvényből menetes kivitelben. tömítésekkel. NYY 16. 6/4"</t>
  </si>
  <si>
    <t>10,00</t>
  </si>
  <si>
    <t>33/</t>
  </si>
  <si>
    <t>82-501-01</t>
  </si>
  <si>
    <t>900 literes HMV puffertároló. növelt felületű hőcserélővel. kompletten.</t>
  </si>
  <si>
    <t>2,00</t>
  </si>
  <si>
    <t>34/</t>
  </si>
  <si>
    <t>82-515-001-000</t>
  </si>
  <si>
    <t>Lapradiátorok kiépítése a pinceszinti gépház területén. kézi radiátor szelepekkel.</t>
  </si>
  <si>
    <t>visszítérő csavarzattal. kompletten. (Csővezetékek nélkül.)</t>
  </si>
  <si>
    <t>Dunaferr 900x1000</t>
  </si>
  <si>
    <t>35/</t>
  </si>
  <si>
    <t>82-522-002-001</t>
  </si>
  <si>
    <t>Földgáz üzemű kondenzációs gázkazánok elhelyezése. szvíttyú blokkal. 2 x 5/4" elzáróval. biztonságiszeleppel.</t>
  </si>
  <si>
    <t>115kW-os földgáz üzemű gázkazánokkal</t>
  </si>
  <si>
    <t>kazán automatika nélkül. és gázbekötés nélkül</t>
  </si>
  <si>
    <t>36/</t>
  </si>
  <si>
    <t>82-522-002-002</t>
  </si>
  <si>
    <t>"Hőközponti automatika és annak kiépítése a fűtési körök és kazánok szabályozására.</t>
  </si>
  <si>
    <t>30 I/O ponttal. kompletten. kábelezés nélkül.</t>
  </si>
  <si>
    <t>Célnak megfelelő kivitelben. KNX-. Siemens-. vagy egyedi rendszerrel "</t>
  </si>
  <si>
    <t>37/</t>
  </si>
  <si>
    <t>"Hőközponti automatika és annak kiépítése a szellőzőrendszerhez</t>
  </si>
  <si>
    <t>38/</t>
  </si>
  <si>
    <t>"Hőközponti automatika és annak kiépítése a medencefűtéshez</t>
  </si>
  <si>
    <t>5 I/O ponttal. kompletten. kábelezés nélkül.</t>
  </si>
  <si>
    <t>39/</t>
  </si>
  <si>
    <t>82-522-002-003</t>
  </si>
  <si>
    <t>Földgáz üzemű kondenzációs gázkazánok gázoldali és égéstermék oldali bekötése</t>
  </si>
  <si>
    <t>Remeha Quinta 115 Pro. 115kW</t>
  </si>
  <si>
    <t>40/</t>
  </si>
  <si>
    <t>82-525-002</t>
  </si>
  <si>
    <t>Uszodatechnológiai rendszer szerelvényeik kiépítése kompletten.</t>
  </si>
  <si>
    <t>Villanyszerelés gépészeti térben, medence felszíni részein összesen</t>
  </si>
  <si>
    <r>
      <t>   </t>
    </r>
    <r>
      <rPr>
        <i/>
        <sz val="10"/>
        <rFont val="Arial"/>
        <charset val="238"/>
      </rPr>
      <t>Anyagigazgatási költség (8%)</t>
    </r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</si>
</sst>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sz val="15"/>
      <name val="Arial"/>
      <charset val="238"/>
    </font>
    <font>
      <b/>
      <sz val="10"/>
      <name val="Arial"/>
      <charset val="238"/>
    </font>
    <font>
      <b/>
      <i/>
      <sz val="10"/>
      <name val="Arial"/>
      <charset val="238"/>
    </font>
    <font>
      <i/>
      <sz val="10"/>
      <name val="Arial"/>
      <charset val="238"/>
    </font>
    <font>
      <b/>
      <i/>
      <u/>
      <sz val="10"/>
      <name val="Arial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4" fontId="0" fillId="0" borderId="0" xfId="0" applyNumberFormat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 wrapText="1"/>
    </xf>
    <xf numFmtId="3" fontId="0" fillId="0" borderId="0" xfId="0" applyNumberFormat="1" applyAlignment="1">
      <alignment horizontal="right" wrapText="1"/>
    </xf>
    <xf numFmtId="3" fontId="2" fillId="0" borderId="2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3" fontId="2" fillId="0" borderId="2" xfId="0" applyNumberFormat="1" applyFont="1" applyBorder="1" applyAlignment="1">
      <alignment horizontal="right" wrapText="1" indent="5"/>
    </xf>
    <xf numFmtId="0" fontId="3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3" fontId="0" fillId="0" borderId="2" xfId="0" applyNumberFormat="1" applyBorder="1" applyAlignment="1">
      <alignment horizontal="right" wrapText="1" indent="5"/>
    </xf>
    <xf numFmtId="0" fontId="4" fillId="0" borderId="3" xfId="0" applyFont="1" applyBorder="1" applyAlignment="1">
      <alignment wrapText="1"/>
    </xf>
    <xf numFmtId="3" fontId="0" fillId="0" borderId="3" xfId="0" applyNumberFormat="1" applyBorder="1" applyAlignment="1">
      <alignment horizontal="right" wrapText="1" indent="5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9"/>
  <sheetViews>
    <sheetView showGridLines="0" tabSelected="1" workbookViewId="0"/>
  </sheetViews>
  <sheetFormatPr defaultRowHeight="12.75"/>
  <cols>
    <col min="1" max="1" width="4.140625" customWidth="1"/>
    <col min="2" max="2" width="18.42578125" customWidth="1"/>
    <col min="3" max="3" width="35.42578125" customWidth="1"/>
    <col min="4" max="4" width="9.42578125" customWidth="1"/>
    <col min="5" max="5" width="16.5703125" customWidth="1"/>
    <col min="6" max="6" width="13" customWidth="1"/>
  </cols>
  <sheetData>
    <row r="1" spans="1:6" ht="13.5" thickBot="1">
      <c r="A1" s="1"/>
    </row>
    <row r="2" spans="1:6" ht="19.5" thickBot="1">
      <c r="A2" s="25" t="s">
        <v>0</v>
      </c>
      <c r="B2" s="25"/>
      <c r="C2" s="25"/>
      <c r="D2" s="25"/>
      <c r="E2" s="25"/>
      <c r="F2" s="25"/>
    </row>
    <row r="3" spans="1:6" ht="37.5" customHeight="1">
      <c r="A3" s="1"/>
    </row>
    <row r="4" spans="1:6">
      <c r="A4" s="21" t="s">
        <v>1</v>
      </c>
      <c r="B4" s="21"/>
    </row>
    <row r="6" spans="1:6">
      <c r="A6" s="1"/>
      <c r="B6" s="2" t="s">
        <v>2</v>
      </c>
      <c r="C6" s="1" t="s">
        <v>3</v>
      </c>
    </row>
    <row r="7" spans="1:6">
      <c r="A7" s="1"/>
      <c r="B7" s="2" t="s">
        <v>4</v>
      </c>
      <c r="C7" s="1" t="s">
        <v>5</v>
      </c>
    </row>
    <row r="8" spans="1:6">
      <c r="A8" s="1"/>
      <c r="B8" s="2" t="s">
        <v>6</v>
      </c>
      <c r="C8" s="1"/>
    </row>
    <row r="9" spans="1:6">
      <c r="A9" s="1"/>
      <c r="B9" s="2" t="s">
        <v>7</v>
      </c>
      <c r="C9" s="1"/>
    </row>
    <row r="10" spans="1:6">
      <c r="A10" s="1"/>
      <c r="B10" s="2" t="s">
        <v>8</v>
      </c>
      <c r="C10" s="1"/>
    </row>
    <row r="11" spans="1:6">
      <c r="A11" s="1"/>
    </row>
    <row r="12" spans="1:6">
      <c r="A12" s="1"/>
      <c r="B12" s="2" t="s">
        <v>9</v>
      </c>
      <c r="C12" s="1"/>
    </row>
    <row r="13" spans="1:6">
      <c r="A13" s="1"/>
      <c r="B13" s="2" t="s">
        <v>10</v>
      </c>
      <c r="C13" s="1"/>
    </row>
    <row r="14" spans="1:6">
      <c r="A14" s="1"/>
      <c r="B14" s="2" t="s">
        <v>11</v>
      </c>
      <c r="C14" s="1"/>
    </row>
    <row r="15" spans="1:6" ht="22.5" customHeight="1">
      <c r="A15" s="1"/>
    </row>
    <row r="16" spans="1:6">
      <c r="A16" s="21" t="s">
        <v>12</v>
      </c>
      <c r="B16" s="21"/>
    </row>
    <row r="18" spans="1:6">
      <c r="A18" s="1"/>
      <c r="B18" s="2" t="s">
        <v>2</v>
      </c>
      <c r="C18" s="1"/>
    </row>
    <row r="19" spans="1:6">
      <c r="A19" s="1"/>
      <c r="B19" s="2" t="s">
        <v>13</v>
      </c>
      <c r="C19" s="1"/>
    </row>
    <row r="20" spans="1:6">
      <c r="A20" s="1"/>
      <c r="B20" s="2" t="s">
        <v>14</v>
      </c>
      <c r="C20" s="1"/>
    </row>
    <row r="21" spans="1:6">
      <c r="A21" s="1"/>
      <c r="B21" s="2" t="s">
        <v>6</v>
      </c>
      <c r="C21" s="1"/>
    </row>
    <row r="22" spans="1:6">
      <c r="A22" s="1"/>
      <c r="B22" s="2" t="s">
        <v>7</v>
      </c>
      <c r="C22" s="1"/>
    </row>
    <row r="23" spans="1:6">
      <c r="A23" s="1"/>
      <c r="B23" s="2" t="s">
        <v>8</v>
      </c>
      <c r="C23" s="1"/>
    </row>
    <row r="24" spans="1:6" ht="22.5" customHeight="1">
      <c r="A24" s="1"/>
    </row>
    <row r="25" spans="1:6">
      <c r="A25" s="21" t="s">
        <v>15</v>
      </c>
      <c r="B25" s="21"/>
      <c r="C25" s="3">
        <v>41744</v>
      </c>
    </row>
    <row r="26" spans="1:6" ht="22.5" customHeight="1">
      <c r="A26" s="1"/>
    </row>
    <row r="27" spans="1:6">
      <c r="A27" s="23" t="s">
        <v>16</v>
      </c>
      <c r="B27" s="23"/>
      <c r="C27" s="24" t="s">
        <v>17</v>
      </c>
      <c r="D27" s="24"/>
      <c r="E27" s="24"/>
      <c r="F27" s="24"/>
    </row>
    <row r="28" spans="1:6">
      <c r="A28" s="23"/>
      <c r="B28" s="23"/>
      <c r="C28" s="24" t="s">
        <v>18</v>
      </c>
      <c r="D28" s="24"/>
      <c r="E28" s="24"/>
      <c r="F28" s="24"/>
    </row>
    <row r="30" spans="1:6" ht="37.5" customHeight="1" thickBot="1">
      <c r="A30" s="1"/>
    </row>
    <row r="31" spans="1:6" ht="13.5" thickBot="1">
      <c r="A31" s="16" t="s">
        <v>19</v>
      </c>
      <c r="B31" s="16"/>
      <c r="C31" s="16"/>
      <c r="D31" s="16"/>
      <c r="E31" s="4" t="s">
        <v>20</v>
      </c>
      <c r="F31" s="4" t="s">
        <v>21</v>
      </c>
    </row>
    <row r="32" spans="1:6">
      <c r="A32" s="1"/>
    </row>
    <row r="33" spans="1:6">
      <c r="A33" s="6" t="s">
        <v>22</v>
      </c>
      <c r="B33" s="21" t="s">
        <v>23</v>
      </c>
      <c r="C33" s="21"/>
      <c r="D33" s="21"/>
      <c r="E33" s="7">
        <f>E55</f>
        <v>0</v>
      </c>
      <c r="F33" s="7">
        <f>F55</f>
        <v>0</v>
      </c>
    </row>
    <row r="34" spans="1:6">
      <c r="A34" s="6" t="s">
        <v>24</v>
      </c>
      <c r="B34" s="21" t="s">
        <v>25</v>
      </c>
      <c r="C34" s="21"/>
      <c r="D34" s="21"/>
      <c r="E34" s="7">
        <f>E64</f>
        <v>0</v>
      </c>
      <c r="F34" s="7">
        <f>F64</f>
        <v>0</v>
      </c>
    </row>
    <row r="35" spans="1:6">
      <c r="A35" s="6" t="s">
        <v>26</v>
      </c>
      <c r="B35" s="21" t="s">
        <v>27</v>
      </c>
      <c r="C35" s="21"/>
      <c r="D35" s="21"/>
      <c r="E35" s="7">
        <f>E73</f>
        <v>0</v>
      </c>
      <c r="F35" s="7">
        <f>F73</f>
        <v>0</v>
      </c>
    </row>
    <row r="36" spans="1:6">
      <c r="A36" s="6" t="s">
        <v>28</v>
      </c>
      <c r="B36" s="21" t="s">
        <v>29</v>
      </c>
      <c r="C36" s="21"/>
      <c r="D36" s="21"/>
      <c r="E36" s="7">
        <f>E82</f>
        <v>0</v>
      </c>
      <c r="F36" s="7">
        <f>F82</f>
        <v>0</v>
      </c>
    </row>
    <row r="37" spans="1:6">
      <c r="A37" s="6" t="s">
        <v>30</v>
      </c>
      <c r="B37" s="21" t="s">
        <v>31</v>
      </c>
      <c r="C37" s="21"/>
      <c r="D37" s="21"/>
      <c r="E37" s="7">
        <f>E109</f>
        <v>0</v>
      </c>
      <c r="F37" s="7">
        <f>F109</f>
        <v>0</v>
      </c>
    </row>
    <row r="38" spans="1:6">
      <c r="A38" s="6" t="s">
        <v>32</v>
      </c>
      <c r="B38" s="21" t="s">
        <v>33</v>
      </c>
      <c r="C38" s="21"/>
      <c r="D38" s="21"/>
      <c r="E38" s="7">
        <f>E246</f>
        <v>0</v>
      </c>
      <c r="F38" s="7">
        <f>F246</f>
        <v>0</v>
      </c>
    </row>
    <row r="39" spans="1:6" ht="13.5" thickBot="1">
      <c r="A39" s="6" t="s">
        <v>34</v>
      </c>
      <c r="B39" s="22" t="s">
        <v>35</v>
      </c>
      <c r="C39" s="22"/>
      <c r="D39" s="22"/>
      <c r="E39" s="7">
        <f>E358</f>
        <v>0</v>
      </c>
      <c r="F39" s="7">
        <f>F358</f>
        <v>0</v>
      </c>
    </row>
    <row r="40" spans="1:6">
      <c r="A40" s="14" t="s">
        <v>36</v>
      </c>
      <c r="B40" s="14"/>
      <c r="C40" s="14"/>
      <c r="D40" s="14"/>
      <c r="E40" s="8">
        <f>SUM(E33:E39)</f>
        <v>0</v>
      </c>
      <c r="F40" s="8">
        <f>SUM(F33:F39)</f>
        <v>0</v>
      </c>
    </row>
    <row r="41" spans="1:6" ht="13.5" thickBot="1">
      <c r="A41" s="17" t="s">
        <v>218</v>
      </c>
      <c r="B41" s="17"/>
      <c r="C41" s="17"/>
      <c r="D41" s="17"/>
      <c r="E41" s="7">
        <f>E40*0.08</f>
        <v>0</v>
      </c>
      <c r="F41" s="1"/>
    </row>
    <row r="42" spans="1:6">
      <c r="A42" s="14" t="s">
        <v>37</v>
      </c>
      <c r="B42" s="14"/>
      <c r="C42" s="14"/>
      <c r="D42" s="14"/>
      <c r="E42" s="18">
        <f>E40+F40+E41</f>
        <v>0</v>
      </c>
      <c r="F42" s="18"/>
    </row>
    <row r="43" spans="1:6" ht="13.5" thickBot="1">
      <c r="A43" s="19" t="s">
        <v>38</v>
      </c>
      <c r="B43" s="19"/>
      <c r="C43" s="19"/>
      <c r="D43" s="19"/>
      <c r="E43" s="20">
        <f>E42*0.27</f>
        <v>0</v>
      </c>
      <c r="F43" s="20"/>
    </row>
    <row r="44" spans="1:6">
      <c r="A44" s="14" t="s">
        <v>36</v>
      </c>
      <c r="B44" s="14"/>
      <c r="C44" s="14"/>
      <c r="D44" s="14"/>
      <c r="E44" s="15">
        <f>E42+E43</f>
        <v>0</v>
      </c>
      <c r="F44" s="15"/>
    </row>
    <row r="45" spans="1:6" ht="75" customHeight="1" thickBot="1">
      <c r="A45" s="1"/>
    </row>
    <row r="46" spans="1:6" ht="13.5" thickBot="1">
      <c r="A46" s="16" t="s">
        <v>39</v>
      </c>
      <c r="B46" s="16"/>
      <c r="C46" s="16"/>
      <c r="D46" s="16"/>
      <c r="E46" s="4" t="s">
        <v>20</v>
      </c>
      <c r="F46" s="4" t="s">
        <v>21</v>
      </c>
    </row>
    <row r="47" spans="1:6">
      <c r="A47" s="1"/>
    </row>
    <row r="48" spans="1:6">
      <c r="A48" s="13" t="s">
        <v>40</v>
      </c>
      <c r="B48" s="13"/>
      <c r="C48" s="13"/>
      <c r="D48" s="13"/>
      <c r="E48" s="13"/>
      <c r="F48" s="13"/>
    </row>
    <row r="49" spans="1:6">
      <c r="A49" s="5" t="s">
        <v>41</v>
      </c>
      <c r="B49" s="2" t="s">
        <v>42</v>
      </c>
    </row>
    <row r="50" spans="1:6" ht="28.5" customHeight="1">
      <c r="A50" s="1"/>
      <c r="B50" s="26" t="s">
        <v>43</v>
      </c>
      <c r="C50" s="26"/>
      <c r="D50" s="26"/>
      <c r="E50" s="26"/>
      <c r="F50" s="26"/>
    </row>
    <row r="51" spans="1:6">
      <c r="A51" s="1"/>
      <c r="B51" s="1" t="s">
        <v>44</v>
      </c>
      <c r="C51" s="6">
        <v>280</v>
      </c>
      <c r="D51" s="1" t="s">
        <v>45</v>
      </c>
    </row>
    <row r="52" spans="1:6">
      <c r="A52" s="1"/>
      <c r="B52" s="1"/>
      <c r="C52" s="1" t="s">
        <v>46</v>
      </c>
      <c r="D52" s="9">
        <v>0</v>
      </c>
      <c r="E52" s="7">
        <f>C51*D52</f>
        <v>0</v>
      </c>
      <c r="F52" s="1"/>
    </row>
    <row r="53" spans="1:6">
      <c r="A53" s="1"/>
      <c r="B53" s="1"/>
      <c r="C53" s="1" t="s">
        <v>47</v>
      </c>
      <c r="D53" s="9">
        <v>0</v>
      </c>
      <c r="E53" s="1"/>
      <c r="F53" s="7">
        <f>C51*D53</f>
        <v>0</v>
      </c>
    </row>
    <row r="54" spans="1:6" ht="13.5" thickBot="1">
      <c r="A54" s="1"/>
    </row>
    <row r="55" spans="1:6" ht="13.5" thickBot="1">
      <c r="A55" s="11" t="s">
        <v>36</v>
      </c>
      <c r="B55" s="11"/>
      <c r="C55" s="11"/>
      <c r="D55" s="11"/>
      <c r="E55" s="10">
        <f>E52</f>
        <v>0</v>
      </c>
      <c r="F55" s="10">
        <f>F53</f>
        <v>0</v>
      </c>
    </row>
    <row r="56" spans="1:6" ht="37.5" customHeight="1">
      <c r="A56" s="1"/>
    </row>
    <row r="57" spans="1:6">
      <c r="A57" s="13" t="s">
        <v>48</v>
      </c>
      <c r="B57" s="13"/>
      <c r="C57" s="13"/>
      <c r="D57" s="13"/>
      <c r="E57" s="13"/>
      <c r="F57" s="13"/>
    </row>
    <row r="58" spans="1:6">
      <c r="A58" s="5" t="s">
        <v>49</v>
      </c>
      <c r="B58" s="2" t="s">
        <v>50</v>
      </c>
    </row>
    <row r="59" spans="1:6" ht="27.75" customHeight="1">
      <c r="A59" s="1"/>
      <c r="B59" s="26" t="s">
        <v>51</v>
      </c>
      <c r="C59" s="26"/>
      <c r="D59" s="26"/>
      <c r="E59" s="26"/>
      <c r="F59" s="26"/>
    </row>
    <row r="60" spans="1:6">
      <c r="A60" s="1"/>
      <c r="B60" s="1" t="s">
        <v>44</v>
      </c>
      <c r="C60" s="6">
        <v>450</v>
      </c>
      <c r="D60" s="1" t="s">
        <v>52</v>
      </c>
    </row>
    <row r="61" spans="1:6">
      <c r="A61" s="1"/>
      <c r="B61" s="1"/>
      <c r="C61" s="1" t="s">
        <v>46</v>
      </c>
      <c r="D61" s="9">
        <v>0</v>
      </c>
      <c r="E61" s="7">
        <f>C60*D61</f>
        <v>0</v>
      </c>
      <c r="F61" s="1"/>
    </row>
    <row r="62" spans="1:6">
      <c r="A62" s="1"/>
      <c r="B62" s="1"/>
      <c r="C62" s="1" t="s">
        <v>47</v>
      </c>
      <c r="D62" s="9">
        <v>0</v>
      </c>
      <c r="E62" s="1"/>
      <c r="F62" s="7">
        <f>C60*D62</f>
        <v>0</v>
      </c>
    </row>
    <row r="63" spans="1:6" ht="13.5" thickBot="1">
      <c r="A63" s="1"/>
    </row>
    <row r="64" spans="1:6" ht="13.5" thickBot="1">
      <c r="A64" s="11" t="s">
        <v>36</v>
      </c>
      <c r="B64" s="11"/>
      <c r="C64" s="11"/>
      <c r="D64" s="11"/>
      <c r="E64" s="10">
        <f>E61</f>
        <v>0</v>
      </c>
      <c r="F64" s="10">
        <f>F62</f>
        <v>0</v>
      </c>
    </row>
    <row r="65" spans="1:6" ht="37.5" customHeight="1">
      <c r="A65" s="1"/>
    </row>
    <row r="66" spans="1:6">
      <c r="A66" s="13" t="s">
        <v>53</v>
      </c>
      <c r="B66" s="13"/>
      <c r="C66" s="13"/>
      <c r="D66" s="13"/>
      <c r="E66" s="13"/>
      <c r="F66" s="13"/>
    </row>
    <row r="67" spans="1:6">
      <c r="A67" s="5" t="s">
        <v>54</v>
      </c>
      <c r="B67" s="2" t="s">
        <v>55</v>
      </c>
    </row>
    <row r="68" spans="1:6" ht="28.5" customHeight="1">
      <c r="A68" s="1"/>
      <c r="B68" s="26" t="s">
        <v>56</v>
      </c>
      <c r="C68" s="26"/>
      <c r="D68" s="26"/>
      <c r="E68" s="26"/>
      <c r="F68" s="26"/>
    </row>
    <row r="69" spans="1:6">
      <c r="A69" s="1"/>
      <c r="B69" s="1" t="s">
        <v>44</v>
      </c>
      <c r="C69" s="6">
        <v>450</v>
      </c>
      <c r="D69" s="1" t="s">
        <v>52</v>
      </c>
    </row>
    <row r="70" spans="1:6">
      <c r="A70" s="1"/>
      <c r="B70" s="1"/>
      <c r="C70" s="1" t="s">
        <v>46</v>
      </c>
      <c r="D70" s="9">
        <v>0</v>
      </c>
      <c r="E70" s="7">
        <f>C69*D70</f>
        <v>0</v>
      </c>
      <c r="F70" s="1"/>
    </row>
    <row r="71" spans="1:6">
      <c r="A71" s="1"/>
      <c r="B71" s="1"/>
      <c r="C71" s="1" t="s">
        <v>47</v>
      </c>
      <c r="D71" s="9">
        <v>0</v>
      </c>
      <c r="E71" s="1"/>
      <c r="F71" s="7">
        <f>C69*D71</f>
        <v>0</v>
      </c>
    </row>
    <row r="72" spans="1:6" ht="13.5" thickBot="1">
      <c r="A72" s="1"/>
    </row>
    <row r="73" spans="1:6" ht="13.5" thickBot="1">
      <c r="A73" s="11" t="s">
        <v>36</v>
      </c>
      <c r="B73" s="11"/>
      <c r="C73" s="11"/>
      <c r="D73" s="11"/>
      <c r="E73" s="10">
        <f>E70</f>
        <v>0</v>
      </c>
      <c r="F73" s="10">
        <f>F71</f>
        <v>0</v>
      </c>
    </row>
    <row r="74" spans="1:6" ht="37.5" customHeight="1">
      <c r="A74" s="1"/>
    </row>
    <row r="75" spans="1:6">
      <c r="A75" s="13" t="s">
        <v>57</v>
      </c>
      <c r="B75" s="13"/>
      <c r="C75" s="13"/>
      <c r="D75" s="13"/>
      <c r="E75" s="13"/>
      <c r="F75" s="13"/>
    </row>
    <row r="76" spans="1:6">
      <c r="A76" s="5" t="s">
        <v>58</v>
      </c>
      <c r="B76" s="2" t="s">
        <v>59</v>
      </c>
    </row>
    <row r="77" spans="1:6">
      <c r="A77" s="1"/>
      <c r="B77" s="12" t="s">
        <v>60</v>
      </c>
      <c r="C77" s="12"/>
      <c r="D77" s="12"/>
      <c r="E77" s="12"/>
      <c r="F77" s="12"/>
    </row>
    <row r="78" spans="1:6">
      <c r="A78" s="1"/>
      <c r="B78" s="1" t="s">
        <v>44</v>
      </c>
      <c r="C78" s="6">
        <v>1</v>
      </c>
      <c r="D78" s="1" t="s">
        <v>61</v>
      </c>
    </row>
    <row r="79" spans="1:6">
      <c r="A79" s="1"/>
      <c r="B79" s="1"/>
      <c r="C79" s="1" t="s">
        <v>46</v>
      </c>
      <c r="D79" s="9">
        <v>0</v>
      </c>
      <c r="E79" s="7">
        <f>C78*D79</f>
        <v>0</v>
      </c>
      <c r="F79" s="1"/>
    </row>
    <row r="80" spans="1:6">
      <c r="A80" s="1"/>
      <c r="B80" s="1"/>
      <c r="C80" s="1" t="s">
        <v>47</v>
      </c>
      <c r="D80" s="9">
        <v>0</v>
      </c>
      <c r="E80" s="1"/>
      <c r="F80" s="7">
        <f>C78*D80</f>
        <v>0</v>
      </c>
    </row>
    <row r="81" spans="1:6" ht="13.5" thickBot="1">
      <c r="A81" s="1"/>
    </row>
    <row r="82" spans="1:6" ht="13.5" thickBot="1">
      <c r="A82" s="11" t="s">
        <v>36</v>
      </c>
      <c r="B82" s="11"/>
      <c r="C82" s="11"/>
      <c r="D82" s="11"/>
      <c r="E82" s="10">
        <f>E79</f>
        <v>0</v>
      </c>
      <c r="F82" s="10">
        <f>F80</f>
        <v>0</v>
      </c>
    </row>
    <row r="83" spans="1:6" ht="37.5" customHeight="1">
      <c r="A83" s="1"/>
    </row>
    <row r="84" spans="1:6">
      <c r="A84" s="13" t="s">
        <v>62</v>
      </c>
      <c r="B84" s="13"/>
      <c r="C84" s="13"/>
      <c r="D84" s="13"/>
      <c r="E84" s="13"/>
      <c r="F84" s="13"/>
    </row>
    <row r="85" spans="1:6">
      <c r="A85" s="5" t="s">
        <v>63</v>
      </c>
      <c r="B85" s="2" t="s">
        <v>64</v>
      </c>
    </row>
    <row r="86" spans="1:6">
      <c r="A86" s="1"/>
      <c r="B86" s="12" t="s">
        <v>65</v>
      </c>
      <c r="C86" s="12"/>
      <c r="D86" s="12"/>
      <c r="E86" s="12"/>
      <c r="F86" s="12"/>
    </row>
    <row r="87" spans="1:6">
      <c r="A87" s="1"/>
      <c r="B87" s="1" t="s">
        <v>44</v>
      </c>
      <c r="C87" s="6">
        <v>3</v>
      </c>
      <c r="D87" s="1" t="s">
        <v>66</v>
      </c>
    </row>
    <row r="88" spans="1:6">
      <c r="A88" s="1"/>
      <c r="B88" s="1"/>
      <c r="C88" s="1" t="s">
        <v>46</v>
      </c>
      <c r="D88" s="9">
        <v>0</v>
      </c>
      <c r="E88" s="7">
        <f>C87*D88</f>
        <v>0</v>
      </c>
      <c r="F88" s="1"/>
    </row>
    <row r="89" spans="1:6">
      <c r="A89" s="1"/>
      <c r="B89" s="1"/>
      <c r="C89" s="1" t="s">
        <v>47</v>
      </c>
      <c r="D89" s="9">
        <v>0</v>
      </c>
      <c r="E89" s="1"/>
      <c r="F89" s="7">
        <f>C87*D89</f>
        <v>0</v>
      </c>
    </row>
    <row r="90" spans="1:6">
      <c r="A90" s="1"/>
    </row>
    <row r="91" spans="1:6">
      <c r="A91" s="5" t="s">
        <v>67</v>
      </c>
      <c r="B91" s="2" t="s">
        <v>68</v>
      </c>
    </row>
    <row r="92" spans="1:6">
      <c r="A92" s="1"/>
      <c r="B92" s="12" t="s">
        <v>69</v>
      </c>
      <c r="C92" s="12"/>
      <c r="D92" s="12"/>
      <c r="E92" s="12"/>
      <c r="F92" s="12"/>
    </row>
    <row r="93" spans="1:6">
      <c r="A93" s="1"/>
      <c r="B93" s="1" t="s">
        <v>44</v>
      </c>
      <c r="C93" s="6">
        <v>1</v>
      </c>
      <c r="D93" s="1" t="s">
        <v>70</v>
      </c>
    </row>
    <row r="94" spans="1:6">
      <c r="A94" s="1"/>
      <c r="B94" s="1"/>
      <c r="C94" s="1" t="s">
        <v>46</v>
      </c>
      <c r="D94" s="9">
        <v>0</v>
      </c>
      <c r="E94" s="7">
        <f>C93*D94</f>
        <v>0</v>
      </c>
      <c r="F94" s="1"/>
    </row>
    <row r="95" spans="1:6">
      <c r="A95" s="1"/>
      <c r="B95" s="1"/>
      <c r="C95" s="1" t="s">
        <v>47</v>
      </c>
      <c r="D95" s="9">
        <v>0</v>
      </c>
      <c r="E95" s="1"/>
      <c r="F95" s="7">
        <f>C93*D95</f>
        <v>0</v>
      </c>
    </row>
    <row r="96" spans="1:6">
      <c r="A96" s="1"/>
    </row>
    <row r="97" spans="1:6">
      <c r="A97" s="5" t="s">
        <v>71</v>
      </c>
      <c r="B97" s="2" t="s">
        <v>72</v>
      </c>
    </row>
    <row r="98" spans="1:6">
      <c r="A98" s="1"/>
      <c r="B98" s="12" t="s">
        <v>217</v>
      </c>
      <c r="C98" s="12"/>
      <c r="D98" s="12"/>
      <c r="E98" s="12"/>
      <c r="F98" s="12"/>
    </row>
    <row r="99" spans="1:6">
      <c r="A99" s="1"/>
      <c r="B99" s="1" t="s">
        <v>44</v>
      </c>
      <c r="C99" s="6">
        <v>0.79</v>
      </c>
      <c r="D99" s="1" t="s">
        <v>70</v>
      </c>
    </row>
    <row r="100" spans="1:6">
      <c r="A100" s="1"/>
      <c r="B100" s="1"/>
      <c r="C100" s="1" t="s">
        <v>46</v>
      </c>
      <c r="D100" s="9">
        <v>0</v>
      </c>
      <c r="E100" s="7">
        <f>C99*D100</f>
        <v>0</v>
      </c>
      <c r="F100" s="1"/>
    </row>
    <row r="101" spans="1:6">
      <c r="A101" s="1"/>
      <c r="B101" s="1"/>
      <c r="C101" s="1" t="s">
        <v>47</v>
      </c>
      <c r="D101" s="9">
        <v>0</v>
      </c>
      <c r="E101" s="1"/>
      <c r="F101" s="7">
        <f>C99*D101</f>
        <v>0</v>
      </c>
    </row>
    <row r="102" spans="1:6">
      <c r="A102" s="1"/>
    </row>
    <row r="103" spans="1:6">
      <c r="A103" s="5" t="s">
        <v>73</v>
      </c>
      <c r="B103" s="2" t="s">
        <v>74</v>
      </c>
    </row>
    <row r="104" spans="1:6">
      <c r="A104" s="1"/>
      <c r="B104" s="12" t="s">
        <v>75</v>
      </c>
      <c r="C104" s="12"/>
      <c r="D104" s="12"/>
      <c r="E104" s="12"/>
      <c r="F104" s="12"/>
    </row>
    <row r="105" spans="1:6">
      <c r="A105" s="1"/>
      <c r="B105" s="1" t="s">
        <v>44</v>
      </c>
      <c r="C105" s="6">
        <v>700</v>
      </c>
      <c r="D105" s="1" t="s">
        <v>76</v>
      </c>
    </row>
    <row r="106" spans="1:6">
      <c r="A106" s="1"/>
      <c r="B106" s="1"/>
      <c r="C106" s="1" t="s">
        <v>46</v>
      </c>
      <c r="D106" s="9">
        <v>0</v>
      </c>
      <c r="E106" s="7">
        <f>C105*D106</f>
        <v>0</v>
      </c>
      <c r="F106" s="1"/>
    </row>
    <row r="107" spans="1:6">
      <c r="A107" s="1"/>
      <c r="B107" s="1"/>
      <c r="C107" s="1" t="s">
        <v>47</v>
      </c>
      <c r="D107" s="9">
        <v>0</v>
      </c>
      <c r="E107" s="1"/>
      <c r="F107" s="7">
        <f>C105*D107</f>
        <v>0</v>
      </c>
    </row>
    <row r="108" spans="1:6" ht="13.5" thickBot="1">
      <c r="A108" s="1"/>
    </row>
    <row r="109" spans="1:6" ht="13.5" thickBot="1">
      <c r="A109" s="11" t="s">
        <v>36</v>
      </c>
      <c r="B109" s="11"/>
      <c r="C109" s="11"/>
      <c r="D109" s="11"/>
      <c r="E109" s="10">
        <f>E88+E94+E100+E106</f>
        <v>0</v>
      </c>
      <c r="F109" s="10">
        <f>F89+F95+F101+F107</f>
        <v>0</v>
      </c>
    </row>
    <row r="110" spans="1:6" ht="37.5" customHeight="1">
      <c r="A110" s="1"/>
    </row>
    <row r="111" spans="1:6">
      <c r="A111" s="13" t="s">
        <v>77</v>
      </c>
      <c r="B111" s="13"/>
      <c r="C111" s="13"/>
      <c r="D111" s="13"/>
      <c r="E111" s="13"/>
      <c r="F111" s="13"/>
    </row>
    <row r="112" spans="1:6">
      <c r="A112" s="5" t="s">
        <v>78</v>
      </c>
      <c r="B112" s="2" t="s">
        <v>79</v>
      </c>
    </row>
    <row r="113" spans="1:6">
      <c r="A113" s="12"/>
      <c r="B113" s="12" t="s">
        <v>80</v>
      </c>
      <c r="C113" s="12"/>
      <c r="D113" s="12"/>
      <c r="E113" s="12"/>
      <c r="F113" s="12"/>
    </row>
    <row r="114" spans="1:6">
      <c r="A114" s="12"/>
      <c r="B114" s="12" t="s">
        <v>81</v>
      </c>
      <c r="C114" s="12"/>
      <c r="D114" s="12"/>
      <c r="E114" s="12"/>
      <c r="F114" s="12"/>
    </row>
    <row r="115" spans="1:6">
      <c r="A115" s="12"/>
      <c r="B115" s="12" t="s">
        <v>82</v>
      </c>
      <c r="C115" s="12"/>
      <c r="D115" s="12"/>
      <c r="E115" s="12"/>
      <c r="F115" s="12"/>
    </row>
    <row r="116" spans="1:6">
      <c r="A116" s="1"/>
      <c r="B116" s="1" t="s">
        <v>44</v>
      </c>
      <c r="C116" s="6">
        <v>300</v>
      </c>
      <c r="D116" s="1" t="s">
        <v>45</v>
      </c>
    </row>
    <row r="117" spans="1:6">
      <c r="A117" s="1"/>
      <c r="B117" s="1"/>
      <c r="C117" s="1" t="s">
        <v>46</v>
      </c>
      <c r="D117" s="9">
        <v>0</v>
      </c>
      <c r="E117" s="7">
        <f>C116*D117</f>
        <v>0</v>
      </c>
      <c r="F117" s="1"/>
    </row>
    <row r="118" spans="1:6">
      <c r="A118" s="1"/>
      <c r="B118" s="1"/>
      <c r="C118" s="1" t="s">
        <v>47</v>
      </c>
      <c r="D118" s="9">
        <v>0</v>
      </c>
      <c r="E118" s="1"/>
      <c r="F118" s="7">
        <f>C116*D118</f>
        <v>0</v>
      </c>
    </row>
    <row r="119" spans="1:6">
      <c r="A119" s="1"/>
    </row>
    <row r="120" spans="1:6">
      <c r="A120" s="5" t="s">
        <v>83</v>
      </c>
      <c r="B120" s="2" t="s">
        <v>84</v>
      </c>
    </row>
    <row r="121" spans="1:6">
      <c r="A121" s="12"/>
      <c r="B121" s="12" t="s">
        <v>85</v>
      </c>
      <c r="C121" s="12"/>
      <c r="D121" s="12"/>
      <c r="E121" s="12"/>
      <c r="F121" s="12"/>
    </row>
    <row r="122" spans="1:6">
      <c r="A122" s="12"/>
      <c r="B122" s="12" t="s">
        <v>86</v>
      </c>
      <c r="C122" s="12"/>
      <c r="D122" s="12"/>
      <c r="E122" s="12"/>
      <c r="F122" s="12"/>
    </row>
    <row r="123" spans="1:6">
      <c r="A123" s="12"/>
      <c r="B123" s="12" t="s">
        <v>87</v>
      </c>
      <c r="C123" s="12"/>
      <c r="D123" s="12"/>
      <c r="E123" s="12"/>
      <c r="F123" s="12"/>
    </row>
    <row r="124" spans="1:6">
      <c r="A124" s="12"/>
      <c r="B124" s="12"/>
      <c r="C124" s="12"/>
      <c r="D124" s="12"/>
      <c r="E124" s="12"/>
      <c r="F124" s="12"/>
    </row>
    <row r="125" spans="1:6">
      <c r="A125" s="1"/>
      <c r="B125" s="1" t="s">
        <v>44</v>
      </c>
      <c r="C125" s="6">
        <v>99.71</v>
      </c>
      <c r="D125" s="1" t="s">
        <v>45</v>
      </c>
    </row>
    <row r="126" spans="1:6">
      <c r="A126" s="1"/>
      <c r="B126" s="1"/>
      <c r="C126" s="1" t="s">
        <v>46</v>
      </c>
      <c r="D126" s="9">
        <v>0</v>
      </c>
      <c r="E126" s="7">
        <f>C125*D126</f>
        <v>0</v>
      </c>
      <c r="F126" s="1"/>
    </row>
    <row r="127" spans="1:6">
      <c r="A127" s="1"/>
      <c r="B127" s="1"/>
      <c r="C127" s="1" t="s">
        <v>47</v>
      </c>
      <c r="D127" s="9">
        <v>0</v>
      </c>
      <c r="E127" s="1"/>
      <c r="F127" s="7">
        <f>C125*D127</f>
        <v>0</v>
      </c>
    </row>
    <row r="128" spans="1:6">
      <c r="A128" s="1"/>
    </row>
    <row r="129" spans="1:6">
      <c r="A129" s="5" t="s">
        <v>88</v>
      </c>
      <c r="B129" s="2" t="s">
        <v>89</v>
      </c>
    </row>
    <row r="130" spans="1:6" ht="28.5" customHeight="1">
      <c r="A130" s="1"/>
      <c r="B130" s="26" t="s">
        <v>90</v>
      </c>
      <c r="C130" s="26"/>
      <c r="D130" s="26"/>
      <c r="E130" s="26"/>
      <c r="F130" s="26"/>
    </row>
    <row r="131" spans="1:6">
      <c r="A131" s="1"/>
      <c r="B131" s="1" t="s">
        <v>44</v>
      </c>
      <c r="C131" s="6">
        <v>20</v>
      </c>
      <c r="D131" s="1" t="s">
        <v>45</v>
      </c>
    </row>
    <row r="132" spans="1:6">
      <c r="A132" s="1"/>
      <c r="B132" s="1"/>
      <c r="C132" s="1" t="s">
        <v>46</v>
      </c>
      <c r="D132" s="9">
        <v>0</v>
      </c>
      <c r="E132" s="7">
        <f>C131*D132</f>
        <v>0</v>
      </c>
      <c r="F132" s="1"/>
    </row>
    <row r="133" spans="1:6">
      <c r="A133" s="1"/>
      <c r="B133" s="1"/>
      <c r="C133" s="1" t="s">
        <v>47</v>
      </c>
      <c r="D133" s="9">
        <v>0</v>
      </c>
      <c r="E133" s="1"/>
      <c r="F133" s="7">
        <f>C131*D133</f>
        <v>0</v>
      </c>
    </row>
    <row r="134" spans="1:6">
      <c r="A134" s="1"/>
    </row>
    <row r="135" spans="1:6">
      <c r="A135" s="5" t="s">
        <v>91</v>
      </c>
      <c r="B135" s="2" t="s">
        <v>92</v>
      </c>
    </row>
    <row r="136" spans="1:6">
      <c r="A136" s="1"/>
      <c r="B136" s="12" t="s">
        <v>93</v>
      </c>
      <c r="C136" s="12"/>
      <c r="D136" s="12"/>
      <c r="E136" s="12"/>
      <c r="F136" s="12"/>
    </row>
    <row r="137" spans="1:6">
      <c r="A137" s="1"/>
      <c r="B137" s="1" t="s">
        <v>44</v>
      </c>
      <c r="C137" s="6">
        <v>1</v>
      </c>
      <c r="D137" s="1" t="s">
        <v>66</v>
      </c>
    </row>
    <row r="138" spans="1:6">
      <c r="A138" s="1"/>
      <c r="B138" s="1"/>
      <c r="C138" s="1" t="s">
        <v>46</v>
      </c>
      <c r="D138" s="9">
        <v>0</v>
      </c>
      <c r="E138" s="7">
        <f>C137*D138</f>
        <v>0</v>
      </c>
      <c r="F138" s="1"/>
    </row>
    <row r="139" spans="1:6">
      <c r="A139" s="1"/>
      <c r="B139" s="1"/>
      <c r="C139" s="1" t="s">
        <v>47</v>
      </c>
      <c r="D139" s="9">
        <v>0</v>
      </c>
      <c r="E139" s="1"/>
      <c r="F139" s="7">
        <f>C137*D139</f>
        <v>0</v>
      </c>
    </row>
    <row r="140" spans="1:6">
      <c r="A140" s="1"/>
    </row>
    <row r="141" spans="1:6">
      <c r="A141" s="5" t="s">
        <v>94</v>
      </c>
      <c r="B141" s="2" t="s">
        <v>95</v>
      </c>
    </row>
    <row r="142" spans="1:6">
      <c r="A142" s="1"/>
      <c r="B142" s="12" t="s">
        <v>96</v>
      </c>
      <c r="C142" s="12"/>
      <c r="D142" s="12"/>
      <c r="E142" s="12"/>
      <c r="F142" s="12"/>
    </row>
    <row r="143" spans="1:6">
      <c r="A143" s="1"/>
      <c r="B143" s="1" t="s">
        <v>44</v>
      </c>
      <c r="C143" s="6">
        <v>8</v>
      </c>
      <c r="D143" s="1" t="s">
        <v>66</v>
      </c>
    </row>
    <row r="144" spans="1:6">
      <c r="A144" s="1"/>
      <c r="B144" s="1"/>
      <c r="C144" s="1" t="s">
        <v>46</v>
      </c>
      <c r="D144" s="9">
        <v>0</v>
      </c>
      <c r="E144" s="7">
        <f>C143*D144</f>
        <v>0</v>
      </c>
      <c r="F144" s="1"/>
    </row>
    <row r="145" spans="1:6">
      <c r="A145" s="1"/>
      <c r="B145" s="1"/>
      <c r="C145" s="1" t="s">
        <v>47</v>
      </c>
      <c r="D145" s="6">
        <v>0</v>
      </c>
      <c r="E145" s="1"/>
      <c r="F145" s="7">
        <f>C143*D145</f>
        <v>0</v>
      </c>
    </row>
    <row r="146" spans="1:6">
      <c r="A146" s="1"/>
    </row>
    <row r="147" spans="1:6">
      <c r="A147" s="5" t="s">
        <v>97</v>
      </c>
      <c r="B147" s="2" t="s">
        <v>98</v>
      </c>
    </row>
    <row r="148" spans="1:6">
      <c r="A148" s="12"/>
      <c r="B148" s="12" t="s">
        <v>99</v>
      </c>
      <c r="C148" s="12"/>
      <c r="D148" s="12"/>
      <c r="E148" s="12"/>
      <c r="F148" s="12"/>
    </row>
    <row r="149" spans="1:6">
      <c r="A149" s="12"/>
      <c r="B149" s="12" t="s">
        <v>100</v>
      </c>
      <c r="C149" s="12"/>
      <c r="D149" s="12"/>
      <c r="E149" s="12"/>
      <c r="F149" s="12"/>
    </row>
    <row r="150" spans="1:6">
      <c r="A150" s="12"/>
      <c r="B150" s="12" t="s">
        <v>101</v>
      </c>
      <c r="C150" s="12"/>
      <c r="D150" s="12"/>
      <c r="E150" s="12"/>
      <c r="F150" s="12"/>
    </row>
    <row r="151" spans="1:6">
      <c r="A151" s="12"/>
      <c r="B151" s="12" t="s">
        <v>102</v>
      </c>
      <c r="C151" s="12"/>
      <c r="D151" s="12"/>
      <c r="E151" s="12"/>
      <c r="F151" s="12"/>
    </row>
    <row r="152" spans="1:6">
      <c r="A152" s="12"/>
      <c r="B152" s="12" t="s">
        <v>103</v>
      </c>
      <c r="C152" s="12"/>
      <c r="D152" s="12"/>
      <c r="E152" s="12"/>
      <c r="F152" s="12"/>
    </row>
    <row r="153" spans="1:6">
      <c r="A153" s="12"/>
      <c r="B153" s="12" t="s">
        <v>104</v>
      </c>
      <c r="C153" s="12"/>
      <c r="D153" s="12"/>
      <c r="E153" s="12"/>
      <c r="F153" s="12"/>
    </row>
    <row r="154" spans="1:6">
      <c r="A154" s="1"/>
      <c r="B154" s="1" t="s">
        <v>44</v>
      </c>
      <c r="C154" s="6">
        <v>2</v>
      </c>
      <c r="D154" s="1" t="s">
        <v>61</v>
      </c>
    </row>
    <row r="155" spans="1:6">
      <c r="A155" s="1"/>
      <c r="B155" s="1"/>
      <c r="C155" s="1" t="s">
        <v>46</v>
      </c>
      <c r="D155" s="9">
        <v>0</v>
      </c>
      <c r="E155" s="7">
        <f>C154*D155</f>
        <v>0</v>
      </c>
      <c r="F155" s="1"/>
    </row>
    <row r="156" spans="1:6">
      <c r="A156" s="1"/>
      <c r="B156" s="1"/>
      <c r="C156" s="1" t="s">
        <v>47</v>
      </c>
      <c r="D156" s="9">
        <v>0</v>
      </c>
      <c r="E156" s="1"/>
      <c r="F156" s="7">
        <f>C154*D156</f>
        <v>0</v>
      </c>
    </row>
    <row r="157" spans="1:6">
      <c r="A157" s="1"/>
    </row>
    <row r="158" spans="1:6">
      <c r="A158" s="5" t="s">
        <v>105</v>
      </c>
      <c r="B158" s="2" t="s">
        <v>98</v>
      </c>
    </row>
    <row r="159" spans="1:6">
      <c r="A159" s="12"/>
      <c r="B159" s="12" t="s">
        <v>106</v>
      </c>
      <c r="C159" s="12"/>
      <c r="D159" s="12"/>
      <c r="E159" s="12"/>
      <c r="F159" s="12"/>
    </row>
    <row r="160" spans="1:6">
      <c r="A160" s="12"/>
      <c r="B160" s="12" t="s">
        <v>107</v>
      </c>
      <c r="C160" s="12"/>
      <c r="D160" s="12"/>
      <c r="E160" s="12"/>
      <c r="F160" s="12"/>
    </row>
    <row r="161" spans="1:6">
      <c r="A161" s="12"/>
      <c r="B161" s="12" t="s">
        <v>108</v>
      </c>
      <c r="C161" s="12"/>
      <c r="D161" s="12"/>
      <c r="E161" s="12"/>
      <c r="F161" s="12"/>
    </row>
    <row r="162" spans="1:6">
      <c r="A162" s="12"/>
      <c r="B162" s="12" t="s">
        <v>109</v>
      </c>
      <c r="C162" s="12"/>
      <c r="D162" s="12"/>
      <c r="E162" s="12"/>
      <c r="F162" s="12"/>
    </row>
    <row r="163" spans="1:6">
      <c r="A163" s="1"/>
      <c r="B163" s="1" t="s">
        <v>44</v>
      </c>
      <c r="C163" s="6">
        <v>2</v>
      </c>
      <c r="D163" s="1" t="s">
        <v>61</v>
      </c>
    </row>
    <row r="164" spans="1:6">
      <c r="A164" s="1"/>
      <c r="B164" s="1"/>
      <c r="C164" s="1" t="s">
        <v>46</v>
      </c>
      <c r="D164" s="9">
        <v>0</v>
      </c>
      <c r="E164" s="7">
        <f>C163*D164</f>
        <v>0</v>
      </c>
      <c r="F164" s="1"/>
    </row>
    <row r="165" spans="1:6">
      <c r="A165" s="1"/>
      <c r="B165" s="1"/>
      <c r="C165" s="1" t="s">
        <v>47</v>
      </c>
      <c r="D165" s="9">
        <v>0</v>
      </c>
      <c r="E165" s="1"/>
      <c r="F165" s="7">
        <f>C163*D165</f>
        <v>0</v>
      </c>
    </row>
    <row r="166" spans="1:6">
      <c r="A166" s="1"/>
    </row>
    <row r="167" spans="1:6">
      <c r="A167" s="5" t="s">
        <v>110</v>
      </c>
      <c r="B167" s="2" t="s">
        <v>111</v>
      </c>
    </row>
    <row r="168" spans="1:6">
      <c r="A168" s="12"/>
      <c r="B168" s="12" t="s">
        <v>112</v>
      </c>
      <c r="C168" s="12"/>
      <c r="D168" s="12"/>
      <c r="E168" s="12"/>
      <c r="F168" s="12"/>
    </row>
    <row r="169" spans="1:6">
      <c r="A169" s="12"/>
      <c r="B169" s="12" t="s">
        <v>113</v>
      </c>
      <c r="C169" s="12"/>
      <c r="D169" s="12"/>
      <c r="E169" s="12"/>
      <c r="F169" s="12"/>
    </row>
    <row r="170" spans="1:6">
      <c r="A170" s="12"/>
      <c r="B170" s="12" t="s">
        <v>114</v>
      </c>
      <c r="C170" s="12"/>
      <c r="D170" s="12"/>
      <c r="E170" s="12"/>
      <c r="F170" s="12"/>
    </row>
    <row r="171" spans="1:6">
      <c r="A171" s="12"/>
      <c r="B171" s="12" t="s">
        <v>115</v>
      </c>
      <c r="C171" s="12"/>
      <c r="D171" s="12"/>
      <c r="E171" s="12"/>
      <c r="F171" s="12"/>
    </row>
    <row r="172" spans="1:6">
      <c r="A172" s="12"/>
      <c r="B172" s="12" t="s">
        <v>116</v>
      </c>
      <c r="C172" s="12"/>
      <c r="D172" s="12"/>
      <c r="E172" s="12"/>
      <c r="F172" s="12"/>
    </row>
    <row r="173" spans="1:6">
      <c r="A173" s="1"/>
      <c r="B173" s="1" t="s">
        <v>44</v>
      </c>
      <c r="C173" s="6" t="s">
        <v>117</v>
      </c>
      <c r="D173" s="1" t="s">
        <v>66</v>
      </c>
    </row>
    <row r="174" spans="1:6">
      <c r="A174" s="1"/>
      <c r="B174" s="1"/>
      <c r="C174" s="1" t="s">
        <v>46</v>
      </c>
      <c r="D174" s="6">
        <v>0</v>
      </c>
      <c r="E174" s="7">
        <f>C173*D174</f>
        <v>0</v>
      </c>
      <c r="F174" s="1"/>
    </row>
    <row r="175" spans="1:6">
      <c r="A175" s="1"/>
      <c r="B175" s="1"/>
      <c r="C175" s="1" t="s">
        <v>47</v>
      </c>
      <c r="D175" s="6">
        <v>0</v>
      </c>
      <c r="E175" s="1"/>
      <c r="F175" s="7">
        <f>C173*D175</f>
        <v>0</v>
      </c>
    </row>
    <row r="176" spans="1:6">
      <c r="A176" s="1"/>
    </row>
    <row r="177" spans="1:6">
      <c r="A177" s="5" t="s">
        <v>118</v>
      </c>
      <c r="B177" s="2" t="s">
        <v>119</v>
      </c>
    </row>
    <row r="178" spans="1:6">
      <c r="A178" s="12"/>
      <c r="B178" s="12" t="s">
        <v>120</v>
      </c>
      <c r="C178" s="12"/>
      <c r="D178" s="12"/>
      <c r="E178" s="12"/>
      <c r="F178" s="12"/>
    </row>
    <row r="179" spans="1:6">
      <c r="A179" s="12"/>
      <c r="B179" s="12" t="s">
        <v>121</v>
      </c>
      <c r="C179" s="12"/>
      <c r="D179" s="12"/>
      <c r="E179" s="12"/>
      <c r="F179" s="12"/>
    </row>
    <row r="180" spans="1:6">
      <c r="A180" s="1"/>
      <c r="B180" s="1" t="s">
        <v>44</v>
      </c>
      <c r="C180" s="6" t="s">
        <v>122</v>
      </c>
      <c r="D180" s="1" t="s">
        <v>52</v>
      </c>
    </row>
    <row r="181" spans="1:6">
      <c r="A181" s="1"/>
      <c r="B181" s="1"/>
      <c r="C181" s="1" t="s">
        <v>46</v>
      </c>
      <c r="D181" s="6">
        <v>0</v>
      </c>
      <c r="E181" s="7">
        <f>C180*D181</f>
        <v>0</v>
      </c>
      <c r="F181" s="1"/>
    </row>
    <row r="182" spans="1:6">
      <c r="A182" s="1"/>
      <c r="B182" s="1"/>
      <c r="C182" s="1" t="s">
        <v>47</v>
      </c>
      <c r="D182" s="6">
        <v>0</v>
      </c>
      <c r="E182" s="1"/>
      <c r="F182" s="7">
        <f>C180*D182</f>
        <v>0</v>
      </c>
    </row>
    <row r="183" spans="1:6">
      <c r="A183" s="1"/>
    </row>
    <row r="184" spans="1:6">
      <c r="A184" s="5" t="s">
        <v>123</v>
      </c>
      <c r="B184" s="2" t="s">
        <v>124</v>
      </c>
    </row>
    <row r="185" spans="1:6">
      <c r="A185" s="12"/>
      <c r="B185" s="12" t="s">
        <v>125</v>
      </c>
      <c r="C185" s="12"/>
      <c r="D185" s="12"/>
      <c r="E185" s="12"/>
      <c r="F185" s="12"/>
    </row>
    <row r="186" spans="1:6">
      <c r="A186" s="12"/>
      <c r="B186" s="12" t="s">
        <v>126</v>
      </c>
      <c r="C186" s="12"/>
      <c r="D186" s="12"/>
      <c r="E186" s="12"/>
      <c r="F186" s="12"/>
    </row>
    <row r="187" spans="1:6">
      <c r="A187" s="1"/>
      <c r="B187" s="1" t="s">
        <v>44</v>
      </c>
      <c r="C187" s="6" t="s">
        <v>127</v>
      </c>
      <c r="D187" s="1" t="s">
        <v>66</v>
      </c>
    </row>
    <row r="188" spans="1:6">
      <c r="A188" s="1"/>
      <c r="B188" s="1"/>
      <c r="C188" s="1" t="s">
        <v>46</v>
      </c>
      <c r="D188" s="6">
        <v>0</v>
      </c>
      <c r="E188" s="7">
        <f>C187*D188</f>
        <v>0</v>
      </c>
      <c r="F188" s="1"/>
    </row>
    <row r="189" spans="1:6">
      <c r="A189" s="1"/>
      <c r="B189" s="1"/>
      <c r="C189" s="1" t="s">
        <v>47</v>
      </c>
      <c r="D189" s="6">
        <v>0</v>
      </c>
      <c r="E189" s="1"/>
      <c r="F189" s="7">
        <f>C187*D189</f>
        <v>0</v>
      </c>
    </row>
    <row r="190" spans="1:6">
      <c r="A190" s="1"/>
    </row>
    <row r="191" spans="1:6">
      <c r="A191" s="5" t="s">
        <v>128</v>
      </c>
      <c r="B191" s="2" t="s">
        <v>129</v>
      </c>
    </row>
    <row r="192" spans="1:6">
      <c r="A192" s="12"/>
      <c r="B192" s="12" t="s">
        <v>130</v>
      </c>
      <c r="C192" s="12"/>
      <c r="D192" s="12"/>
      <c r="E192" s="12"/>
      <c r="F192" s="12"/>
    </row>
    <row r="193" spans="1:6">
      <c r="A193" s="12"/>
      <c r="B193" s="12" t="s">
        <v>131</v>
      </c>
      <c r="C193" s="12"/>
      <c r="D193" s="12"/>
      <c r="E193" s="12"/>
      <c r="F193" s="12"/>
    </row>
    <row r="194" spans="1:6">
      <c r="A194" s="12"/>
      <c r="B194" s="12"/>
      <c r="C194" s="12"/>
      <c r="D194" s="12"/>
      <c r="E194" s="12"/>
      <c r="F194" s="12"/>
    </row>
    <row r="195" spans="1:6">
      <c r="A195" s="1"/>
      <c r="B195" s="1" t="s">
        <v>44</v>
      </c>
      <c r="C195" s="6" t="s">
        <v>117</v>
      </c>
      <c r="D195" s="1" t="s">
        <v>66</v>
      </c>
    </row>
    <row r="196" spans="1:6">
      <c r="A196" s="1"/>
      <c r="B196" s="1"/>
      <c r="C196" s="1" t="s">
        <v>46</v>
      </c>
      <c r="D196" s="6">
        <v>0</v>
      </c>
      <c r="E196" s="7">
        <f>C195*D196</f>
        <v>0</v>
      </c>
      <c r="F196" s="1"/>
    </row>
    <row r="197" spans="1:6">
      <c r="A197" s="1"/>
      <c r="B197" s="1"/>
      <c r="C197" s="1" t="s">
        <v>47</v>
      </c>
      <c r="D197" s="6">
        <v>0</v>
      </c>
      <c r="E197" s="1"/>
      <c r="F197" s="7">
        <f>C195*D197</f>
        <v>0</v>
      </c>
    </row>
    <row r="198" spans="1:6">
      <c r="A198" s="1"/>
    </row>
    <row r="199" spans="1:6">
      <c r="A199" s="5" t="s">
        <v>132</v>
      </c>
      <c r="B199" s="2" t="s">
        <v>133</v>
      </c>
    </row>
    <row r="200" spans="1:6">
      <c r="A200" s="12"/>
      <c r="B200" s="12" t="s">
        <v>134</v>
      </c>
      <c r="C200" s="12"/>
      <c r="D200" s="12"/>
      <c r="E200" s="12"/>
      <c r="F200" s="12"/>
    </row>
    <row r="201" spans="1:6" ht="27.75" customHeight="1">
      <c r="A201" s="12"/>
      <c r="B201" s="26" t="s">
        <v>135</v>
      </c>
      <c r="C201" s="26"/>
      <c r="D201" s="26"/>
      <c r="E201" s="26"/>
      <c r="F201" s="26"/>
    </row>
    <row r="202" spans="1:6">
      <c r="A202" s="12"/>
      <c r="B202" s="12" t="s">
        <v>136</v>
      </c>
      <c r="C202" s="12"/>
      <c r="D202" s="12"/>
      <c r="E202" s="12"/>
      <c r="F202" s="12"/>
    </row>
    <row r="203" spans="1:6">
      <c r="A203" s="12"/>
      <c r="B203" s="12"/>
      <c r="C203" s="12"/>
      <c r="D203" s="12"/>
      <c r="E203" s="12"/>
      <c r="F203" s="12"/>
    </row>
    <row r="204" spans="1:6">
      <c r="A204" s="1"/>
      <c r="B204" s="1" t="s">
        <v>44</v>
      </c>
      <c r="C204" s="6" t="s">
        <v>117</v>
      </c>
      <c r="D204" s="1" t="s">
        <v>66</v>
      </c>
    </row>
    <row r="205" spans="1:6">
      <c r="A205" s="1"/>
      <c r="B205" s="1"/>
      <c r="C205" s="1" t="s">
        <v>46</v>
      </c>
      <c r="D205" s="6">
        <v>0</v>
      </c>
      <c r="E205" s="7">
        <f>C204*D205</f>
        <v>0</v>
      </c>
      <c r="F205" s="1"/>
    </row>
    <row r="206" spans="1:6">
      <c r="A206" s="1"/>
      <c r="B206" s="1"/>
      <c r="C206" s="1" t="s">
        <v>47</v>
      </c>
      <c r="D206" s="6">
        <v>0</v>
      </c>
      <c r="E206" s="1"/>
      <c r="F206" s="7">
        <f>C204*D206</f>
        <v>0</v>
      </c>
    </row>
    <row r="207" spans="1:6">
      <c r="A207" s="1"/>
    </row>
    <row r="208" spans="1:6">
      <c r="A208" s="5" t="s">
        <v>137</v>
      </c>
      <c r="B208" s="2" t="s">
        <v>133</v>
      </c>
    </row>
    <row r="209" spans="1:6">
      <c r="A209" s="12"/>
      <c r="B209" s="12" t="s">
        <v>138</v>
      </c>
      <c r="C209" s="12"/>
      <c r="D209" s="12"/>
      <c r="E209" s="12"/>
      <c r="F209" s="12"/>
    </row>
    <row r="210" spans="1:6">
      <c r="A210" s="12"/>
      <c r="B210" s="12" t="s">
        <v>139</v>
      </c>
      <c r="C210" s="12"/>
      <c r="D210" s="12"/>
      <c r="E210" s="12"/>
      <c r="F210" s="12"/>
    </row>
    <row r="211" spans="1:6">
      <c r="A211" s="12"/>
      <c r="B211" s="12"/>
      <c r="C211" s="12"/>
      <c r="D211" s="12"/>
      <c r="E211" s="12"/>
      <c r="F211" s="12"/>
    </row>
    <row r="212" spans="1:6">
      <c r="A212" s="1"/>
      <c r="B212" s="1" t="s">
        <v>44</v>
      </c>
      <c r="C212" s="6" t="s">
        <v>117</v>
      </c>
      <c r="D212" s="1" t="s">
        <v>66</v>
      </c>
    </row>
    <row r="213" spans="1:6">
      <c r="A213" s="1"/>
      <c r="B213" s="1"/>
      <c r="C213" s="1" t="s">
        <v>46</v>
      </c>
      <c r="D213" s="6">
        <v>0</v>
      </c>
      <c r="E213" s="7">
        <f>C212*D213</f>
        <v>0</v>
      </c>
      <c r="F213" s="1"/>
    </row>
    <row r="214" spans="1:6">
      <c r="A214" s="1"/>
      <c r="B214" s="1"/>
      <c r="C214" s="1" t="s">
        <v>47</v>
      </c>
      <c r="D214" s="6">
        <v>0</v>
      </c>
      <c r="E214" s="1"/>
      <c r="F214" s="7">
        <f>C212*D214</f>
        <v>0</v>
      </c>
    </row>
    <row r="215" spans="1:6">
      <c r="A215" s="1"/>
    </row>
    <row r="216" spans="1:6">
      <c r="A216" s="5" t="s">
        <v>140</v>
      </c>
      <c r="B216" s="2" t="s">
        <v>141</v>
      </c>
    </row>
    <row r="217" spans="1:6">
      <c r="A217" s="12"/>
      <c r="B217" s="12" t="s">
        <v>142</v>
      </c>
      <c r="C217" s="12"/>
      <c r="D217" s="12"/>
      <c r="E217" s="12"/>
      <c r="F217" s="12"/>
    </row>
    <row r="218" spans="1:6">
      <c r="A218" s="12"/>
      <c r="B218" s="12" t="s">
        <v>143</v>
      </c>
      <c r="C218" s="12"/>
      <c r="D218" s="12"/>
      <c r="E218" s="12"/>
      <c r="F218" s="12"/>
    </row>
    <row r="219" spans="1:6">
      <c r="A219" s="1"/>
      <c r="B219" s="1" t="s">
        <v>44</v>
      </c>
      <c r="C219" s="6" t="s">
        <v>144</v>
      </c>
      <c r="D219" s="1" t="s">
        <v>66</v>
      </c>
    </row>
    <row r="220" spans="1:6">
      <c r="A220" s="1"/>
      <c r="B220" s="1"/>
      <c r="C220" s="1" t="s">
        <v>46</v>
      </c>
      <c r="D220" s="6">
        <v>0</v>
      </c>
      <c r="E220" s="7">
        <f>C219*D220</f>
        <v>0</v>
      </c>
      <c r="F220" s="1"/>
    </row>
    <row r="221" spans="1:6">
      <c r="A221" s="1"/>
      <c r="B221" s="1"/>
      <c r="C221" s="1" t="s">
        <v>47</v>
      </c>
      <c r="D221" s="6">
        <v>0</v>
      </c>
      <c r="E221" s="1"/>
      <c r="F221" s="7">
        <f>C219*D221</f>
        <v>0</v>
      </c>
    </row>
    <row r="222" spans="1:6">
      <c r="A222" s="1"/>
    </row>
    <row r="223" spans="1:6">
      <c r="A223" s="5" t="s">
        <v>145</v>
      </c>
      <c r="B223" s="2" t="s">
        <v>146</v>
      </c>
    </row>
    <row r="224" spans="1:6">
      <c r="A224" s="12"/>
      <c r="B224" s="12" t="s">
        <v>147</v>
      </c>
      <c r="C224" s="12"/>
      <c r="D224" s="12"/>
      <c r="E224" s="12"/>
      <c r="F224" s="12"/>
    </row>
    <row r="225" spans="1:6">
      <c r="A225" s="12"/>
      <c r="B225" s="12" t="s">
        <v>148</v>
      </c>
      <c r="C225" s="12"/>
      <c r="D225" s="12"/>
      <c r="E225" s="12"/>
      <c r="F225" s="12"/>
    </row>
    <row r="226" spans="1:6">
      <c r="A226" s="12"/>
      <c r="B226" s="12" t="s">
        <v>149</v>
      </c>
      <c r="C226" s="12"/>
      <c r="D226" s="12"/>
      <c r="E226" s="12"/>
      <c r="F226" s="12"/>
    </row>
    <row r="227" spans="1:6">
      <c r="A227" s="12"/>
      <c r="B227" s="12" t="s">
        <v>150</v>
      </c>
      <c r="C227" s="12"/>
      <c r="D227" s="12"/>
      <c r="E227" s="12"/>
      <c r="F227" s="12"/>
    </row>
    <row r="228" spans="1:6">
      <c r="A228" s="1"/>
      <c r="B228" s="1" t="s">
        <v>44</v>
      </c>
      <c r="C228" s="6" t="s">
        <v>117</v>
      </c>
      <c r="D228" s="1" t="s">
        <v>66</v>
      </c>
    </row>
    <row r="229" spans="1:6">
      <c r="A229" s="1"/>
      <c r="B229" s="1"/>
      <c r="C229" s="1" t="s">
        <v>46</v>
      </c>
      <c r="D229" s="6">
        <v>0</v>
      </c>
      <c r="E229" s="7">
        <f>C228*D229</f>
        <v>0</v>
      </c>
      <c r="F229" s="1"/>
    </row>
    <row r="230" spans="1:6">
      <c r="A230" s="1"/>
      <c r="B230" s="1"/>
      <c r="C230" s="1" t="s">
        <v>47</v>
      </c>
      <c r="D230" s="6">
        <v>0</v>
      </c>
      <c r="E230" s="1"/>
      <c r="F230" s="7">
        <f>C228*D230</f>
        <v>0</v>
      </c>
    </row>
    <row r="231" spans="1:6">
      <c r="A231" s="1"/>
    </row>
    <row r="232" spans="1:6">
      <c r="A232" s="5" t="s">
        <v>151</v>
      </c>
      <c r="B232" s="2" t="s">
        <v>152</v>
      </c>
    </row>
    <row r="233" spans="1:6">
      <c r="A233" s="12"/>
      <c r="B233" s="12" t="s">
        <v>153</v>
      </c>
      <c r="C233" s="12"/>
      <c r="D233" s="12"/>
      <c r="E233" s="12"/>
      <c r="F233" s="12"/>
    </row>
    <row r="234" spans="1:6">
      <c r="A234" s="12"/>
      <c r="B234" s="12" t="s">
        <v>154</v>
      </c>
      <c r="C234" s="12"/>
      <c r="D234" s="12"/>
      <c r="E234" s="12"/>
      <c r="F234" s="12"/>
    </row>
    <row r="235" spans="1:6">
      <c r="A235" s="1"/>
      <c r="B235" s="1" t="s">
        <v>44</v>
      </c>
      <c r="C235" s="6" t="s">
        <v>144</v>
      </c>
      <c r="D235" s="1" t="s">
        <v>66</v>
      </c>
    </row>
    <row r="236" spans="1:6">
      <c r="A236" s="1"/>
      <c r="B236" s="1"/>
      <c r="C236" s="1" t="s">
        <v>46</v>
      </c>
      <c r="D236" s="6">
        <v>0</v>
      </c>
      <c r="E236" s="7">
        <f>C235*D236</f>
        <v>0</v>
      </c>
      <c r="F236" s="1"/>
    </row>
    <row r="237" spans="1:6">
      <c r="A237" s="1"/>
      <c r="B237" s="1"/>
      <c r="C237" s="1" t="s">
        <v>47</v>
      </c>
      <c r="D237" s="6">
        <v>0</v>
      </c>
      <c r="E237" s="1"/>
      <c r="F237" s="7">
        <f>C235*D237</f>
        <v>0</v>
      </c>
    </row>
    <row r="238" spans="1:6">
      <c r="A238" s="1"/>
    </row>
    <row r="239" spans="1:6">
      <c r="A239" s="5" t="s">
        <v>155</v>
      </c>
      <c r="B239" s="2" t="s">
        <v>156</v>
      </c>
    </row>
    <row r="240" spans="1:6">
      <c r="A240" s="12"/>
      <c r="B240" s="12" t="s">
        <v>157</v>
      </c>
      <c r="C240" s="12"/>
      <c r="D240" s="12"/>
      <c r="E240" s="12"/>
      <c r="F240" s="12"/>
    </row>
    <row r="241" spans="1:6">
      <c r="A241" s="12"/>
      <c r="B241" s="12" t="s">
        <v>158</v>
      </c>
      <c r="C241" s="12"/>
      <c r="D241" s="12"/>
      <c r="E241" s="12"/>
      <c r="F241" s="12"/>
    </row>
    <row r="242" spans="1:6">
      <c r="A242" s="1"/>
      <c r="B242" s="1" t="s">
        <v>44</v>
      </c>
      <c r="C242" s="6" t="s">
        <v>117</v>
      </c>
      <c r="D242" s="1" t="s">
        <v>66</v>
      </c>
    </row>
    <row r="243" spans="1:6">
      <c r="A243" s="1"/>
      <c r="B243" s="1"/>
      <c r="C243" s="1" t="s">
        <v>46</v>
      </c>
      <c r="D243" s="6">
        <v>0</v>
      </c>
      <c r="E243" s="7">
        <f>C242*D243</f>
        <v>0</v>
      </c>
      <c r="F243" s="1"/>
    </row>
    <row r="244" spans="1:6">
      <c r="A244" s="1"/>
      <c r="B244" s="1"/>
      <c r="C244" s="1" t="s">
        <v>47</v>
      </c>
      <c r="D244" s="6">
        <v>0</v>
      </c>
      <c r="E244" s="1"/>
      <c r="F244" s="7">
        <f>C242*D244</f>
        <v>0</v>
      </c>
    </row>
    <row r="245" spans="1:6" ht="13.5" thickBot="1">
      <c r="A245" s="1"/>
    </row>
    <row r="246" spans="1:6" ht="13.5" thickBot="1">
      <c r="A246" s="11" t="s">
        <v>36</v>
      </c>
      <c r="B246" s="11"/>
      <c r="C246" s="11"/>
      <c r="D246" s="11"/>
      <c r="E246" s="10">
        <f>E117+E126+E132+E138+E144+E155+E164+E174+E181+E188+E196+E205+E213+E220+E229+E236+E243</f>
        <v>0</v>
      </c>
      <c r="F246" s="10">
        <f>F118+F127+F133+F139+F145+F156+F165+F175+F182+F189+F197+F206+F214+F221+F230+F237+F244</f>
        <v>0</v>
      </c>
    </row>
    <row r="247" spans="1:6" ht="37.5" customHeight="1">
      <c r="A247" s="1"/>
    </row>
    <row r="248" spans="1:6">
      <c r="A248" s="13" t="s">
        <v>159</v>
      </c>
      <c r="B248" s="13"/>
      <c r="C248" s="13"/>
      <c r="D248" s="13"/>
      <c r="E248" s="13"/>
      <c r="F248" s="13"/>
    </row>
    <row r="249" spans="1:6">
      <c r="A249" s="5" t="s">
        <v>160</v>
      </c>
      <c r="B249" s="2" t="s">
        <v>161</v>
      </c>
    </row>
    <row r="250" spans="1:6">
      <c r="A250" s="12"/>
      <c r="B250" s="12" t="s">
        <v>162</v>
      </c>
      <c r="C250" s="12"/>
      <c r="D250" s="12"/>
      <c r="E250" s="12"/>
      <c r="F250" s="12"/>
    </row>
    <row r="251" spans="1:6" ht="29.25" customHeight="1">
      <c r="A251" s="12"/>
      <c r="B251" s="26" t="s">
        <v>163</v>
      </c>
      <c r="C251" s="26"/>
      <c r="D251" s="26"/>
      <c r="E251" s="26"/>
      <c r="F251" s="26"/>
    </row>
    <row r="252" spans="1:6">
      <c r="A252" s="12"/>
      <c r="B252" s="12" t="s">
        <v>136</v>
      </c>
      <c r="C252" s="12"/>
      <c r="D252" s="12"/>
      <c r="E252" s="12"/>
      <c r="F252" s="12"/>
    </row>
    <row r="253" spans="1:6">
      <c r="A253" s="12"/>
      <c r="B253" s="12"/>
      <c r="C253" s="12"/>
      <c r="D253" s="12"/>
      <c r="E253" s="12"/>
      <c r="F253" s="12"/>
    </row>
    <row r="254" spans="1:6">
      <c r="A254" s="1"/>
      <c r="B254" s="1" t="s">
        <v>44</v>
      </c>
      <c r="C254" s="6" t="s">
        <v>117</v>
      </c>
      <c r="D254" s="1" t="s">
        <v>70</v>
      </c>
    </row>
    <row r="255" spans="1:6">
      <c r="A255" s="1"/>
      <c r="B255" s="1"/>
      <c r="C255" s="1" t="s">
        <v>46</v>
      </c>
      <c r="D255" s="6">
        <v>0</v>
      </c>
      <c r="E255" s="7">
        <f>C254*D255</f>
        <v>0</v>
      </c>
      <c r="F255" s="1"/>
    </row>
    <row r="256" spans="1:6">
      <c r="A256" s="1"/>
      <c r="B256" s="1"/>
      <c r="C256" s="1" t="s">
        <v>47</v>
      </c>
      <c r="D256" s="6">
        <v>0</v>
      </c>
      <c r="E256" s="1"/>
      <c r="F256" s="7">
        <f>C254*D256</f>
        <v>0</v>
      </c>
    </row>
    <row r="257" spans="1:6">
      <c r="A257" s="1"/>
    </row>
    <row r="258" spans="1:6">
      <c r="A258" s="5" t="s">
        <v>164</v>
      </c>
      <c r="B258" s="2" t="s">
        <v>165</v>
      </c>
    </row>
    <row r="259" spans="1:6">
      <c r="A259" s="1"/>
      <c r="B259" s="12" t="s">
        <v>166</v>
      </c>
      <c r="C259" s="12"/>
      <c r="D259" s="12"/>
      <c r="E259" s="12"/>
      <c r="F259" s="12"/>
    </row>
    <row r="260" spans="1:6">
      <c r="A260" s="1"/>
      <c r="B260" s="1" t="s">
        <v>44</v>
      </c>
      <c r="C260" s="6" t="s">
        <v>117</v>
      </c>
      <c r="D260" s="1" t="s">
        <v>66</v>
      </c>
    </row>
    <row r="261" spans="1:6">
      <c r="A261" s="1"/>
      <c r="B261" s="1"/>
      <c r="C261" s="1" t="s">
        <v>46</v>
      </c>
      <c r="D261" s="6">
        <v>0</v>
      </c>
      <c r="E261" s="7">
        <f>C260*D261</f>
        <v>0</v>
      </c>
      <c r="F261" s="1"/>
    </row>
    <row r="262" spans="1:6">
      <c r="A262" s="1"/>
      <c r="B262" s="1"/>
      <c r="C262" s="1" t="s">
        <v>47</v>
      </c>
      <c r="D262" s="6">
        <v>0</v>
      </c>
      <c r="E262" s="1"/>
      <c r="F262" s="7">
        <f>C260*D262</f>
        <v>0</v>
      </c>
    </row>
    <row r="263" spans="1:6">
      <c r="A263" s="1"/>
    </row>
    <row r="264" spans="1:6">
      <c r="A264" s="5" t="s">
        <v>167</v>
      </c>
      <c r="B264" s="2" t="s">
        <v>168</v>
      </c>
    </row>
    <row r="265" spans="1:6">
      <c r="A265" s="1"/>
      <c r="B265" s="12" t="s">
        <v>169</v>
      </c>
      <c r="C265" s="12"/>
      <c r="D265" s="12"/>
      <c r="E265" s="12"/>
      <c r="F265" s="12"/>
    </row>
    <row r="266" spans="1:6">
      <c r="A266" s="1"/>
      <c r="B266" s="1" t="s">
        <v>44</v>
      </c>
      <c r="C266" s="6" t="s">
        <v>170</v>
      </c>
      <c r="D266" s="1" t="s">
        <v>66</v>
      </c>
    </row>
    <row r="267" spans="1:6">
      <c r="A267" s="1"/>
      <c r="B267" s="1"/>
      <c r="C267" s="1" t="s">
        <v>46</v>
      </c>
      <c r="D267" s="6">
        <v>0</v>
      </c>
      <c r="E267" s="7">
        <f>C266*D267</f>
        <v>0</v>
      </c>
      <c r="F267" s="1"/>
    </row>
    <row r="268" spans="1:6">
      <c r="A268" s="1"/>
      <c r="B268" s="1"/>
      <c r="C268" s="1" t="s">
        <v>47</v>
      </c>
      <c r="D268" s="6">
        <v>0</v>
      </c>
      <c r="E268" s="1"/>
      <c r="F268" s="7">
        <f>C266*D268</f>
        <v>0</v>
      </c>
    </row>
    <row r="269" spans="1:6">
      <c r="A269" s="1"/>
    </row>
    <row r="270" spans="1:6">
      <c r="A270" s="5" t="s">
        <v>171</v>
      </c>
      <c r="B270" s="2" t="s">
        <v>172</v>
      </c>
    </row>
    <row r="271" spans="1:6">
      <c r="A271" s="12"/>
      <c r="B271" s="12" t="s">
        <v>173</v>
      </c>
      <c r="C271" s="12"/>
      <c r="D271" s="12"/>
      <c r="E271" s="12"/>
      <c r="F271" s="12"/>
    </row>
    <row r="272" spans="1:6">
      <c r="A272" s="12"/>
      <c r="B272" s="12"/>
      <c r="C272" s="12"/>
      <c r="D272" s="12"/>
      <c r="E272" s="12"/>
      <c r="F272" s="12"/>
    </row>
    <row r="273" spans="1:6">
      <c r="A273" s="1"/>
      <c r="B273" s="1" t="s">
        <v>44</v>
      </c>
      <c r="C273" s="6" t="s">
        <v>117</v>
      </c>
      <c r="D273" s="1" t="s">
        <v>66</v>
      </c>
    </row>
    <row r="274" spans="1:6">
      <c r="A274" s="1"/>
      <c r="B274" s="1"/>
      <c r="C274" s="1" t="s">
        <v>46</v>
      </c>
      <c r="D274" s="6">
        <v>0</v>
      </c>
      <c r="E274" s="7">
        <f>C273*D274</f>
        <v>0</v>
      </c>
      <c r="F274" s="1"/>
    </row>
    <row r="275" spans="1:6">
      <c r="A275" s="1"/>
      <c r="B275" s="1"/>
      <c r="C275" s="1" t="s">
        <v>47</v>
      </c>
      <c r="D275" s="6">
        <v>0</v>
      </c>
      <c r="E275" s="1"/>
      <c r="F275" s="7">
        <f>C273*D275</f>
        <v>0</v>
      </c>
    </row>
    <row r="276" spans="1:6">
      <c r="A276" s="1"/>
    </row>
    <row r="277" spans="1:6">
      <c r="A277" s="5" t="s">
        <v>174</v>
      </c>
      <c r="B277" s="2" t="s">
        <v>175</v>
      </c>
    </row>
    <row r="278" spans="1:6">
      <c r="A278" s="12"/>
      <c r="B278" s="12" t="s">
        <v>176</v>
      </c>
      <c r="C278" s="12"/>
      <c r="D278" s="12"/>
      <c r="E278" s="12"/>
      <c r="F278" s="12"/>
    </row>
    <row r="279" spans="1:6">
      <c r="A279" s="12"/>
      <c r="B279" s="12" t="s">
        <v>177</v>
      </c>
      <c r="C279" s="12"/>
      <c r="D279" s="12"/>
      <c r="E279" s="12"/>
      <c r="F279" s="12"/>
    </row>
    <row r="280" spans="1:6">
      <c r="A280" s="1"/>
      <c r="B280" s="1" t="s">
        <v>44</v>
      </c>
      <c r="C280" s="6" t="s">
        <v>170</v>
      </c>
      <c r="D280" s="1" t="s">
        <v>66</v>
      </c>
    </row>
    <row r="281" spans="1:6">
      <c r="A281" s="1"/>
      <c r="B281" s="1"/>
      <c r="C281" s="1" t="s">
        <v>46</v>
      </c>
      <c r="D281" s="6">
        <v>0</v>
      </c>
      <c r="E281" s="7">
        <f>C280*D281</f>
        <v>0</v>
      </c>
      <c r="F281" s="1"/>
    </row>
    <row r="282" spans="1:6">
      <c r="A282" s="1"/>
      <c r="B282" s="1"/>
      <c r="C282" s="1" t="s">
        <v>47</v>
      </c>
      <c r="D282" s="6">
        <v>0</v>
      </c>
      <c r="E282" s="1"/>
      <c r="F282" s="7">
        <f>C280*D282</f>
        <v>0</v>
      </c>
    </row>
    <row r="283" spans="1:6">
      <c r="A283" s="1"/>
    </row>
    <row r="284" spans="1:6">
      <c r="A284" s="5" t="s">
        <v>178</v>
      </c>
      <c r="B284" s="2" t="s">
        <v>179</v>
      </c>
    </row>
    <row r="285" spans="1:6">
      <c r="A285" s="12"/>
      <c r="B285" s="12" t="s">
        <v>180</v>
      </c>
      <c r="C285" s="12"/>
      <c r="D285" s="12"/>
      <c r="E285" s="12"/>
      <c r="F285" s="12"/>
    </row>
    <row r="286" spans="1:6" ht="27.75" customHeight="1">
      <c r="A286" s="12"/>
      <c r="B286" s="26" t="s">
        <v>181</v>
      </c>
      <c r="C286" s="26"/>
      <c r="D286" s="26"/>
      <c r="E286" s="26"/>
      <c r="F286" s="26"/>
    </row>
    <row r="287" spans="1:6">
      <c r="A287" s="12"/>
      <c r="B287" s="12" t="s">
        <v>136</v>
      </c>
      <c r="C287" s="12"/>
      <c r="D287" s="12"/>
      <c r="E287" s="12"/>
      <c r="F287" s="12"/>
    </row>
    <row r="288" spans="1:6">
      <c r="A288" s="1"/>
      <c r="B288" s="1" t="s">
        <v>44</v>
      </c>
      <c r="C288" s="6" t="s">
        <v>117</v>
      </c>
      <c r="D288" s="1" t="s">
        <v>66</v>
      </c>
    </row>
    <row r="289" spans="1:6">
      <c r="A289" s="1"/>
      <c r="B289" s="1"/>
      <c r="C289" s="1" t="s">
        <v>46</v>
      </c>
      <c r="D289" s="6">
        <v>0</v>
      </c>
      <c r="E289" s="7">
        <f>C288*D289</f>
        <v>0</v>
      </c>
      <c r="F289" s="1"/>
    </row>
    <row r="290" spans="1:6">
      <c r="A290" s="1"/>
      <c r="B290" s="1"/>
      <c r="C290" s="1" t="s">
        <v>47</v>
      </c>
      <c r="D290" s="6">
        <v>0</v>
      </c>
      <c r="E290" s="1"/>
      <c r="F290" s="7">
        <f>C288*D290</f>
        <v>0</v>
      </c>
    </row>
    <row r="291" spans="1:6">
      <c r="A291" s="1"/>
    </row>
    <row r="292" spans="1:6">
      <c r="A292" s="5" t="s">
        <v>182</v>
      </c>
      <c r="B292" s="2" t="s">
        <v>183</v>
      </c>
    </row>
    <row r="293" spans="1:6">
      <c r="A293" s="1"/>
      <c r="B293" s="12" t="s">
        <v>184</v>
      </c>
      <c r="C293" s="12"/>
      <c r="D293" s="12"/>
      <c r="E293" s="12"/>
      <c r="F293" s="12"/>
    </row>
    <row r="294" spans="1:6">
      <c r="A294" s="1"/>
      <c r="B294" s="1" t="s">
        <v>44</v>
      </c>
      <c r="C294" s="6" t="s">
        <v>185</v>
      </c>
      <c r="D294" s="1" t="s">
        <v>66</v>
      </c>
    </row>
    <row r="295" spans="1:6">
      <c r="A295" s="1"/>
      <c r="B295" s="1"/>
      <c r="C295" s="1" t="s">
        <v>46</v>
      </c>
      <c r="D295" s="6">
        <v>0</v>
      </c>
      <c r="E295" s="7">
        <f>C294*D295</f>
        <v>0</v>
      </c>
      <c r="F295" s="1"/>
    </row>
    <row r="296" spans="1:6">
      <c r="A296" s="1"/>
      <c r="B296" s="1"/>
      <c r="C296" s="1" t="s">
        <v>47</v>
      </c>
      <c r="D296" s="6">
        <v>0</v>
      </c>
      <c r="E296" s="1"/>
      <c r="F296" s="7">
        <f>C294*D296</f>
        <v>0</v>
      </c>
    </row>
    <row r="297" spans="1:6">
      <c r="A297" s="1"/>
    </row>
    <row r="298" spans="1:6">
      <c r="A298" s="5" t="s">
        <v>186</v>
      </c>
      <c r="B298" s="2" t="s">
        <v>187</v>
      </c>
    </row>
    <row r="299" spans="1:6">
      <c r="A299" s="1"/>
      <c r="B299" s="12" t="s">
        <v>188</v>
      </c>
      <c r="C299" s="12"/>
      <c r="D299" s="12"/>
      <c r="E299" s="12"/>
      <c r="F299" s="12"/>
    </row>
    <row r="300" spans="1:6">
      <c r="A300" s="1"/>
      <c r="B300" s="1" t="s">
        <v>44</v>
      </c>
      <c r="C300" s="6" t="s">
        <v>189</v>
      </c>
      <c r="D300" s="1" t="s">
        <v>66</v>
      </c>
    </row>
    <row r="301" spans="1:6">
      <c r="A301" s="1"/>
      <c r="B301" s="1"/>
      <c r="C301" s="1" t="s">
        <v>46</v>
      </c>
      <c r="D301" s="6">
        <v>0</v>
      </c>
      <c r="E301" s="7">
        <f>C300*D301</f>
        <v>0</v>
      </c>
      <c r="F301" s="1"/>
    </row>
    <row r="302" spans="1:6">
      <c r="A302" s="1"/>
      <c r="B302" s="1"/>
      <c r="C302" s="1" t="s">
        <v>47</v>
      </c>
      <c r="D302" s="6">
        <v>0</v>
      </c>
      <c r="E302" s="1"/>
      <c r="F302" s="7">
        <f>C300*D302</f>
        <v>0</v>
      </c>
    </row>
    <row r="303" spans="1:6">
      <c r="A303" s="1"/>
    </row>
    <row r="304" spans="1:6">
      <c r="A304" s="5" t="s">
        <v>190</v>
      </c>
      <c r="B304" s="2" t="s">
        <v>191</v>
      </c>
    </row>
    <row r="305" spans="1:6">
      <c r="A305" s="12"/>
      <c r="B305" s="12" t="s">
        <v>192</v>
      </c>
      <c r="C305" s="12"/>
      <c r="D305" s="12"/>
      <c r="E305" s="12"/>
      <c r="F305" s="12"/>
    </row>
    <row r="306" spans="1:6">
      <c r="A306" s="12"/>
      <c r="B306" s="12" t="s">
        <v>193</v>
      </c>
      <c r="C306" s="12"/>
      <c r="D306" s="12"/>
      <c r="E306" s="12"/>
      <c r="F306" s="12"/>
    </row>
    <row r="307" spans="1:6">
      <c r="A307" s="12"/>
      <c r="B307" s="12" t="s">
        <v>194</v>
      </c>
      <c r="C307" s="12"/>
      <c r="D307" s="12"/>
      <c r="E307" s="12"/>
      <c r="F307" s="12"/>
    </row>
    <row r="308" spans="1:6">
      <c r="A308" s="1"/>
      <c r="B308" s="1" t="s">
        <v>44</v>
      </c>
      <c r="C308" s="6" t="s">
        <v>127</v>
      </c>
      <c r="D308" s="1" t="s">
        <v>66</v>
      </c>
    </row>
    <row r="309" spans="1:6">
      <c r="A309" s="1"/>
      <c r="B309" s="1"/>
      <c r="C309" s="1" t="s">
        <v>46</v>
      </c>
      <c r="D309" s="6">
        <v>0</v>
      </c>
      <c r="E309" s="7">
        <f>C308*D309</f>
        <v>0</v>
      </c>
      <c r="F309" s="1"/>
    </row>
    <row r="310" spans="1:6">
      <c r="A310" s="1"/>
      <c r="B310" s="1"/>
      <c r="C310" s="1" t="s">
        <v>47</v>
      </c>
      <c r="D310" s="6">
        <v>0</v>
      </c>
      <c r="E310" s="1"/>
      <c r="F310" s="7">
        <f>C308*D310</f>
        <v>0</v>
      </c>
    </row>
    <row r="311" spans="1:6">
      <c r="A311" s="1"/>
    </row>
    <row r="312" spans="1:6">
      <c r="A312" s="5" t="s">
        <v>195</v>
      </c>
      <c r="B312" s="2" t="s">
        <v>196</v>
      </c>
    </row>
    <row r="313" spans="1:6" ht="27" customHeight="1">
      <c r="A313" s="12"/>
      <c r="B313" s="26" t="s">
        <v>197</v>
      </c>
      <c r="C313" s="26"/>
      <c r="D313" s="26"/>
      <c r="E313" s="26"/>
      <c r="F313" s="26"/>
    </row>
    <row r="314" spans="1:6">
      <c r="A314" s="12"/>
      <c r="B314" s="12" t="s">
        <v>198</v>
      </c>
      <c r="C314" s="12"/>
      <c r="D314" s="12"/>
      <c r="E314" s="12"/>
      <c r="F314" s="12"/>
    </row>
    <row r="315" spans="1:6">
      <c r="A315" s="12"/>
      <c r="B315" s="12" t="s">
        <v>199</v>
      </c>
      <c r="C315" s="12"/>
      <c r="D315" s="12"/>
      <c r="E315" s="12"/>
      <c r="F315" s="12"/>
    </row>
    <row r="316" spans="1:6">
      <c r="A316" s="12"/>
      <c r="B316" s="12"/>
      <c r="C316" s="12"/>
      <c r="D316" s="12"/>
      <c r="E316" s="12"/>
      <c r="F316" s="12"/>
    </row>
    <row r="317" spans="1:6">
      <c r="A317" s="1"/>
      <c r="B317" s="1" t="s">
        <v>44</v>
      </c>
      <c r="C317" s="6" t="s">
        <v>189</v>
      </c>
      <c r="D317" s="1" t="s">
        <v>66</v>
      </c>
    </row>
    <row r="318" spans="1:6">
      <c r="A318" s="1"/>
      <c r="B318" s="1"/>
      <c r="C318" s="1" t="s">
        <v>46</v>
      </c>
      <c r="D318" s="6">
        <v>0</v>
      </c>
      <c r="E318" s="7">
        <f>C317*D318</f>
        <v>0</v>
      </c>
      <c r="F318" s="1"/>
    </row>
    <row r="319" spans="1:6">
      <c r="A319" s="1"/>
      <c r="B319" s="1"/>
      <c r="C319" s="1" t="s">
        <v>47</v>
      </c>
      <c r="D319" s="6">
        <v>0</v>
      </c>
      <c r="E319" s="1"/>
      <c r="F319" s="7">
        <f>C317*D319</f>
        <v>0</v>
      </c>
    </row>
    <row r="320" spans="1:6">
      <c r="A320" s="1"/>
    </row>
    <row r="321" spans="1:6">
      <c r="A321" s="5" t="s">
        <v>200</v>
      </c>
      <c r="B321" s="2" t="s">
        <v>201</v>
      </c>
    </row>
    <row r="322" spans="1:6">
      <c r="A322" s="12"/>
      <c r="B322" s="12" t="s">
        <v>202</v>
      </c>
      <c r="C322" s="12"/>
      <c r="D322" s="12"/>
      <c r="E322" s="12"/>
      <c r="F322" s="12"/>
    </row>
    <row r="323" spans="1:6">
      <c r="A323" s="12"/>
      <c r="B323" s="12" t="s">
        <v>203</v>
      </c>
      <c r="C323" s="12"/>
      <c r="D323" s="12"/>
      <c r="E323" s="12"/>
      <c r="F323" s="12"/>
    </row>
    <row r="324" spans="1:6">
      <c r="A324" s="12"/>
      <c r="B324" s="12" t="s">
        <v>204</v>
      </c>
      <c r="C324" s="12"/>
      <c r="D324" s="12"/>
      <c r="E324" s="12"/>
      <c r="F324" s="12"/>
    </row>
    <row r="325" spans="1:6">
      <c r="A325" s="1"/>
      <c r="B325" s="1" t="s">
        <v>44</v>
      </c>
      <c r="C325" s="6" t="s">
        <v>117</v>
      </c>
      <c r="D325" s="1" t="s">
        <v>66</v>
      </c>
    </row>
    <row r="326" spans="1:6">
      <c r="A326" s="1"/>
      <c r="B326" s="1"/>
      <c r="C326" s="1" t="s">
        <v>46</v>
      </c>
      <c r="D326" s="6">
        <v>0</v>
      </c>
      <c r="E326" s="7">
        <f>C325*D326</f>
        <v>0</v>
      </c>
      <c r="F326" s="1"/>
    </row>
    <row r="327" spans="1:6">
      <c r="A327" s="1"/>
      <c r="B327" s="1"/>
      <c r="C327" s="1" t="s">
        <v>47</v>
      </c>
      <c r="D327" s="6">
        <v>0</v>
      </c>
      <c r="E327" s="1"/>
      <c r="F327" s="7">
        <f>C325*D327</f>
        <v>0</v>
      </c>
    </row>
    <row r="328" spans="1:6">
      <c r="A328" s="1"/>
    </row>
    <row r="329" spans="1:6">
      <c r="A329" s="5" t="s">
        <v>205</v>
      </c>
      <c r="B329" s="2" t="s">
        <v>201</v>
      </c>
    </row>
    <row r="330" spans="1:6">
      <c r="A330" s="12"/>
      <c r="B330" s="12" t="s">
        <v>206</v>
      </c>
      <c r="C330" s="12"/>
      <c r="D330" s="12"/>
      <c r="E330" s="12"/>
      <c r="F330" s="12"/>
    </row>
    <row r="331" spans="1:6">
      <c r="A331" s="12"/>
      <c r="B331" s="12" t="s">
        <v>203</v>
      </c>
      <c r="C331" s="12"/>
      <c r="D331" s="12"/>
      <c r="E331" s="12"/>
      <c r="F331" s="12"/>
    </row>
    <row r="332" spans="1:6">
      <c r="A332" s="12"/>
      <c r="B332" s="12" t="s">
        <v>204</v>
      </c>
      <c r="C332" s="12"/>
      <c r="D332" s="12"/>
      <c r="E332" s="12"/>
      <c r="F332" s="12"/>
    </row>
    <row r="333" spans="1:6">
      <c r="A333" s="1"/>
      <c r="B333" s="1" t="s">
        <v>44</v>
      </c>
      <c r="C333" s="6" t="s">
        <v>117</v>
      </c>
      <c r="D333" s="1" t="s">
        <v>66</v>
      </c>
    </row>
    <row r="334" spans="1:6">
      <c r="A334" s="1"/>
      <c r="B334" s="1"/>
      <c r="C334" s="1" t="s">
        <v>46</v>
      </c>
      <c r="D334" s="6">
        <v>0</v>
      </c>
      <c r="E334" s="7">
        <f>C333*D334</f>
        <v>0</v>
      </c>
      <c r="F334" s="1"/>
    </row>
    <row r="335" spans="1:6">
      <c r="A335" s="1"/>
      <c r="B335" s="1"/>
      <c r="C335" s="1" t="s">
        <v>47</v>
      </c>
      <c r="D335" s="6">
        <v>0</v>
      </c>
      <c r="E335" s="1"/>
      <c r="F335" s="7">
        <f>C333*D335</f>
        <v>0</v>
      </c>
    </row>
    <row r="336" spans="1:6">
      <c r="A336" s="1"/>
    </row>
    <row r="337" spans="1:6">
      <c r="A337" s="5" t="s">
        <v>207</v>
      </c>
      <c r="B337" s="2" t="s">
        <v>201</v>
      </c>
    </row>
    <row r="338" spans="1:6">
      <c r="A338" s="12"/>
      <c r="B338" s="12" t="s">
        <v>208</v>
      </c>
      <c r="C338" s="12"/>
      <c r="D338" s="12"/>
      <c r="E338" s="12"/>
      <c r="F338" s="12"/>
    </row>
    <row r="339" spans="1:6">
      <c r="A339" s="12"/>
      <c r="B339" s="12" t="s">
        <v>209</v>
      </c>
      <c r="C339" s="12"/>
      <c r="D339" s="12"/>
      <c r="E339" s="12"/>
      <c r="F339" s="12"/>
    </row>
    <row r="340" spans="1:6">
      <c r="A340" s="12"/>
      <c r="B340" s="12" t="s">
        <v>204</v>
      </c>
      <c r="C340" s="12"/>
      <c r="D340" s="12"/>
      <c r="E340" s="12"/>
      <c r="F340" s="12"/>
    </row>
    <row r="341" spans="1:6">
      <c r="A341" s="1"/>
      <c r="B341" s="1" t="s">
        <v>44</v>
      </c>
      <c r="C341" s="6" t="s">
        <v>117</v>
      </c>
      <c r="D341" s="1" t="s">
        <v>66</v>
      </c>
    </row>
    <row r="342" spans="1:6">
      <c r="A342" s="1"/>
      <c r="B342" s="1"/>
      <c r="C342" s="1" t="s">
        <v>46</v>
      </c>
      <c r="D342" s="6">
        <v>0</v>
      </c>
      <c r="E342" s="7">
        <f>C341*D342</f>
        <v>0</v>
      </c>
      <c r="F342" s="1"/>
    </row>
    <row r="343" spans="1:6">
      <c r="A343" s="1"/>
      <c r="B343" s="1"/>
      <c r="C343" s="1" t="s">
        <v>47</v>
      </c>
      <c r="D343" s="6">
        <v>0</v>
      </c>
      <c r="E343" s="1"/>
      <c r="F343" s="7">
        <f>C341*D343</f>
        <v>0</v>
      </c>
    </row>
    <row r="344" spans="1:6">
      <c r="A344" s="1"/>
    </row>
    <row r="345" spans="1:6">
      <c r="A345" s="5" t="s">
        <v>210</v>
      </c>
      <c r="B345" s="2" t="s">
        <v>211</v>
      </c>
    </row>
    <row r="346" spans="1:6">
      <c r="A346" s="12"/>
      <c r="B346" s="12" t="s">
        <v>212</v>
      </c>
      <c r="C346" s="12"/>
      <c r="D346" s="12"/>
      <c r="E346" s="12"/>
      <c r="F346" s="12"/>
    </row>
    <row r="347" spans="1:6">
      <c r="A347" s="12"/>
      <c r="B347" s="12" t="s">
        <v>213</v>
      </c>
      <c r="C347" s="12"/>
      <c r="D347" s="12"/>
      <c r="E347" s="12"/>
      <c r="F347" s="12"/>
    </row>
    <row r="348" spans="1:6">
      <c r="A348" s="1"/>
      <c r="B348" s="1" t="s">
        <v>44</v>
      </c>
      <c r="C348" s="6" t="s">
        <v>117</v>
      </c>
      <c r="D348" s="1" t="s">
        <v>66</v>
      </c>
    </row>
    <row r="349" spans="1:6">
      <c r="A349" s="1"/>
      <c r="B349" s="1"/>
      <c r="C349" s="1" t="s">
        <v>46</v>
      </c>
      <c r="D349" s="6">
        <v>0</v>
      </c>
      <c r="E349" s="7">
        <f>C348*D349</f>
        <v>0</v>
      </c>
      <c r="F349" s="1"/>
    </row>
    <row r="350" spans="1:6">
      <c r="A350" s="1"/>
      <c r="B350" s="1"/>
      <c r="C350" s="1" t="s">
        <v>47</v>
      </c>
      <c r="D350" s="6">
        <v>0</v>
      </c>
      <c r="E350" s="1"/>
      <c r="F350" s="7">
        <f>C348*D350</f>
        <v>0</v>
      </c>
    </row>
    <row r="351" spans="1:6">
      <c r="A351" s="1"/>
    </row>
    <row r="352" spans="1:6">
      <c r="A352" s="5" t="s">
        <v>214</v>
      </c>
      <c r="B352" s="2" t="s">
        <v>215</v>
      </c>
    </row>
    <row r="353" spans="1:6">
      <c r="A353" s="1"/>
      <c r="B353" s="12" t="s">
        <v>216</v>
      </c>
      <c r="C353" s="12"/>
      <c r="D353" s="12"/>
      <c r="E353" s="12"/>
      <c r="F353" s="12"/>
    </row>
    <row r="354" spans="1:6">
      <c r="A354" s="1"/>
      <c r="B354" s="1" t="s">
        <v>44</v>
      </c>
      <c r="C354" s="6" t="s">
        <v>117</v>
      </c>
      <c r="D354" s="1" t="s">
        <v>66</v>
      </c>
    </row>
    <row r="355" spans="1:6">
      <c r="A355" s="1"/>
      <c r="B355" s="1"/>
      <c r="C355" s="1" t="s">
        <v>46</v>
      </c>
      <c r="D355" s="6">
        <v>0</v>
      </c>
      <c r="E355" s="7">
        <f>C354*D355</f>
        <v>0</v>
      </c>
      <c r="F355" s="1"/>
    </row>
    <row r="356" spans="1:6">
      <c r="A356" s="1"/>
      <c r="B356" s="1"/>
      <c r="C356" s="1" t="s">
        <v>47</v>
      </c>
      <c r="D356" s="6">
        <v>0</v>
      </c>
      <c r="E356" s="1"/>
      <c r="F356" s="7">
        <f>C354*D356</f>
        <v>0</v>
      </c>
    </row>
    <row r="357" spans="1:6" ht="13.5" thickBot="1">
      <c r="A357" s="1"/>
    </row>
    <row r="358" spans="1:6" ht="13.5" thickBot="1">
      <c r="A358" s="11" t="s">
        <v>36</v>
      </c>
      <c r="B358" s="11"/>
      <c r="C358" s="11"/>
      <c r="D358" s="11"/>
      <c r="E358" s="10">
        <f>E255+E261+E267+E274+E281+E289+E295+E301+E309+E318+E326+E334+E342+E349+E355</f>
        <v>0</v>
      </c>
      <c r="F358" s="10">
        <f>F256+F262+F268+F275+F282+F290+F296+F302+F310+F319+F327+F335+F343+F350+F356</f>
        <v>0</v>
      </c>
    </row>
    <row r="359" spans="1:6" ht="37.5" customHeight="1">
      <c r="A359" s="1"/>
    </row>
  </sheetData>
  <mergeCells count="152">
    <mergeCell ref="A27:B28"/>
    <mergeCell ref="C27:F27"/>
    <mergeCell ref="C28:F28"/>
    <mergeCell ref="A31:D31"/>
    <mergeCell ref="A2:F2"/>
    <mergeCell ref="A4:B4"/>
    <mergeCell ref="A16:B16"/>
    <mergeCell ref="A25:B25"/>
    <mergeCell ref="B37:D37"/>
    <mergeCell ref="B38:D38"/>
    <mergeCell ref="B39:D39"/>
    <mergeCell ref="A40:D40"/>
    <mergeCell ref="B33:D33"/>
    <mergeCell ref="B34:D34"/>
    <mergeCell ref="B35:D35"/>
    <mergeCell ref="B36:D36"/>
    <mergeCell ref="A44:D44"/>
    <mergeCell ref="E44:F44"/>
    <mergeCell ref="A46:D46"/>
    <mergeCell ref="A48:F48"/>
    <mergeCell ref="A41:D41"/>
    <mergeCell ref="A42:D42"/>
    <mergeCell ref="E42:F42"/>
    <mergeCell ref="A43:D43"/>
    <mergeCell ref="E43:F43"/>
    <mergeCell ref="A64:D64"/>
    <mergeCell ref="A66:F66"/>
    <mergeCell ref="B68:F68"/>
    <mergeCell ref="A73:D73"/>
    <mergeCell ref="B50:F50"/>
    <mergeCell ref="A55:D55"/>
    <mergeCell ref="A57:F57"/>
    <mergeCell ref="B59:F59"/>
    <mergeCell ref="B86:F86"/>
    <mergeCell ref="B92:F92"/>
    <mergeCell ref="B98:F98"/>
    <mergeCell ref="B104:F104"/>
    <mergeCell ref="A75:F75"/>
    <mergeCell ref="B77:F77"/>
    <mergeCell ref="A82:D82"/>
    <mergeCell ref="A84:F84"/>
    <mergeCell ref="A109:D109"/>
    <mergeCell ref="A111:F111"/>
    <mergeCell ref="A113:A115"/>
    <mergeCell ref="B113:F113"/>
    <mergeCell ref="B114:F114"/>
    <mergeCell ref="B115:F115"/>
    <mergeCell ref="B149:F149"/>
    <mergeCell ref="B150:F150"/>
    <mergeCell ref="B151:F151"/>
    <mergeCell ref="B152:F152"/>
    <mergeCell ref="B153:F153"/>
    <mergeCell ref="A121:A124"/>
    <mergeCell ref="B121:F121"/>
    <mergeCell ref="B122:F122"/>
    <mergeCell ref="B123:F123"/>
    <mergeCell ref="B124:F124"/>
    <mergeCell ref="A159:A162"/>
    <mergeCell ref="B159:F159"/>
    <mergeCell ref="B160:F160"/>
    <mergeCell ref="B161:F161"/>
    <mergeCell ref="B162:F162"/>
    <mergeCell ref="B130:F130"/>
    <mergeCell ref="B136:F136"/>
    <mergeCell ref="B142:F142"/>
    <mergeCell ref="A148:A153"/>
    <mergeCell ref="B148:F148"/>
    <mergeCell ref="A168:A172"/>
    <mergeCell ref="B168:F168"/>
    <mergeCell ref="B169:F169"/>
    <mergeCell ref="B170:F170"/>
    <mergeCell ref="B171:F171"/>
    <mergeCell ref="B172:F172"/>
    <mergeCell ref="A192:A194"/>
    <mergeCell ref="B192:F192"/>
    <mergeCell ref="B193:F193"/>
    <mergeCell ref="B194:F194"/>
    <mergeCell ref="A178:A179"/>
    <mergeCell ref="B178:F178"/>
    <mergeCell ref="B179:F179"/>
    <mergeCell ref="A185:A186"/>
    <mergeCell ref="B185:F185"/>
    <mergeCell ref="B186:F186"/>
    <mergeCell ref="A209:A211"/>
    <mergeCell ref="B209:F209"/>
    <mergeCell ref="B210:F210"/>
    <mergeCell ref="B211:F211"/>
    <mergeCell ref="A200:A203"/>
    <mergeCell ref="B200:F200"/>
    <mergeCell ref="B201:F201"/>
    <mergeCell ref="B202:F202"/>
    <mergeCell ref="B203:F203"/>
    <mergeCell ref="A217:A218"/>
    <mergeCell ref="B217:F217"/>
    <mergeCell ref="B218:F218"/>
    <mergeCell ref="A224:A227"/>
    <mergeCell ref="B224:F224"/>
    <mergeCell ref="B225:F225"/>
    <mergeCell ref="B226:F226"/>
    <mergeCell ref="B227:F227"/>
    <mergeCell ref="B253:F253"/>
    <mergeCell ref="A233:A234"/>
    <mergeCell ref="B233:F233"/>
    <mergeCell ref="B234:F234"/>
    <mergeCell ref="A240:A241"/>
    <mergeCell ref="B240:F240"/>
    <mergeCell ref="B241:F241"/>
    <mergeCell ref="B259:F259"/>
    <mergeCell ref="B265:F265"/>
    <mergeCell ref="A271:A272"/>
    <mergeCell ref="B271:F272"/>
    <mergeCell ref="A246:D246"/>
    <mergeCell ref="A248:F248"/>
    <mergeCell ref="A250:A253"/>
    <mergeCell ref="B250:F250"/>
    <mergeCell ref="B251:F251"/>
    <mergeCell ref="B252:F252"/>
    <mergeCell ref="B307:F307"/>
    <mergeCell ref="A278:A279"/>
    <mergeCell ref="B278:F278"/>
    <mergeCell ref="B279:F279"/>
    <mergeCell ref="A285:A287"/>
    <mergeCell ref="B285:F285"/>
    <mergeCell ref="B286:F286"/>
    <mergeCell ref="B287:F287"/>
    <mergeCell ref="A313:A316"/>
    <mergeCell ref="B313:F313"/>
    <mergeCell ref="B314:F314"/>
    <mergeCell ref="B315:F315"/>
    <mergeCell ref="B316:F316"/>
    <mergeCell ref="B293:F293"/>
    <mergeCell ref="B299:F299"/>
    <mergeCell ref="A305:A307"/>
    <mergeCell ref="B305:F305"/>
    <mergeCell ref="B306:F306"/>
    <mergeCell ref="A330:A332"/>
    <mergeCell ref="B330:F330"/>
    <mergeCell ref="B331:F331"/>
    <mergeCell ref="B332:F332"/>
    <mergeCell ref="A322:A324"/>
    <mergeCell ref="B322:F322"/>
    <mergeCell ref="B323:F323"/>
    <mergeCell ref="B324:F324"/>
    <mergeCell ref="A358:D358"/>
    <mergeCell ref="A346:A347"/>
    <mergeCell ref="B346:F346"/>
    <mergeCell ref="B347:F347"/>
    <mergeCell ref="B353:F353"/>
    <mergeCell ref="A338:A340"/>
    <mergeCell ref="B338:F338"/>
    <mergeCell ref="B339:F339"/>
    <mergeCell ref="B340:F340"/>
  </mergeCells>
  <phoneticPr fontId="0" type="noConversion"/>
  <pageMargins left="0.75" right="0.75" top="1" bottom="1" header="0.5" footer="0.5"/>
  <pageSetup paperSize="9" scale="74" orientation="portrait" verticalDpi="0" r:id="rId1"/>
  <headerFooter alignWithMargins="0"/>
  <rowBreaks count="4" manualBreakCount="4">
    <brk id="45" max="16383" man="1"/>
    <brk id="109" max="16383" man="1"/>
    <brk id="183" max="16383" man="1"/>
    <brk id="3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koltsegvetes-2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HYPNO</cp:lastModifiedBy>
  <dcterms:created xsi:type="dcterms:W3CDTF">2014-03-14T04:53:13Z</dcterms:created>
  <dcterms:modified xsi:type="dcterms:W3CDTF">2014-04-18T10:28:40Z</dcterms:modified>
</cp:coreProperties>
</file>