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035" windowHeight="11640"/>
  </bookViews>
  <sheets>
    <sheet name="Összesítő" sheetId="2" r:id="rId1"/>
    <sheet name="Szerkezetépítés" sheetId="3" r:id="rId2"/>
    <sheet name="Befejező munkák" sheetId="5" r:id="rId3"/>
    <sheet name="Víz-csatorna" sheetId="7" r:id="rId4"/>
    <sheet name="Vízkezelés" sheetId="4" r:id="rId5"/>
    <sheet name="Villanyszerelés" sheetId="6" r:id="rId6"/>
  </sheets>
  <definedNames>
    <definedName name="_xlnm._FilterDatabase" localSheetId="1" hidden="1">Szerkezetépítés!$D$1:$D$74</definedName>
    <definedName name="Excel_BuiltIn_Print_Area">#REF!</definedName>
    <definedName name="Excel_BuiltIn_Print_Area_1">#REF!</definedName>
    <definedName name="Excel_BuiltIn_Print_Titles">#REF!</definedName>
    <definedName name="Excel_BuiltIn_Print_Titles_1">#REF!</definedName>
    <definedName name="_xlnm.Print_Titles" localSheetId="3">'Víz-csatorna'!$4:$5</definedName>
    <definedName name="_xlnm.Print_Area" localSheetId="2">'Befejező munkák'!$A$1:$H$9</definedName>
    <definedName name="_xlnm.Print_Area" localSheetId="0">Összesítő!$A$1:$F$45</definedName>
    <definedName name="_xlnm.Print_Area" localSheetId="1">Szerkezetépítés!$A$1:$H$70</definedName>
    <definedName name="_xlnm.Print_Area" localSheetId="5">Villanyszerelés!$A$1:$I$24</definedName>
    <definedName name="_xlnm.Print_Area" localSheetId="3">'Víz-csatorna'!$A$1:$H$33</definedName>
    <definedName name="_xlnm.Print_Area" localSheetId="4">Vízkezelés!$A$2:$H$85</definedName>
  </definedNames>
  <calcPr calcId="124519"/>
</workbook>
</file>

<file path=xl/calcChain.xml><?xml version="1.0" encoding="utf-8"?>
<calcChain xmlns="http://schemas.openxmlformats.org/spreadsheetml/2006/main">
  <c r="G37" i="3"/>
  <c r="G66"/>
  <c r="G27"/>
  <c r="G26"/>
  <c r="G33"/>
  <c r="G22"/>
  <c r="G19"/>
  <c r="G6" i="5"/>
  <c r="G7"/>
  <c r="G8"/>
  <c r="G76" i="4"/>
  <c r="G75"/>
  <c r="G34"/>
  <c r="E37" i="2"/>
  <c r="G8" i="4"/>
  <c r="H6" i="3"/>
  <c r="H66"/>
  <c r="H23"/>
  <c r="H26"/>
  <c r="H18"/>
  <c r="H45"/>
  <c r="H53"/>
  <c r="H48"/>
  <c r="H76" i="4"/>
  <c r="H75"/>
  <c r="H34"/>
  <c r="H7" i="5"/>
  <c r="H6"/>
  <c r="H8" s="1"/>
  <c r="F37" i="2" s="1"/>
  <c r="H62" i="4"/>
  <c r="H61"/>
  <c r="H60"/>
  <c r="H52"/>
  <c r="H37"/>
  <c r="G62"/>
  <c r="G61"/>
  <c r="G60"/>
  <c r="G52"/>
  <c r="G37"/>
  <c r="G24"/>
  <c r="G7"/>
  <c r="G10"/>
  <c r="G15"/>
  <c r="G16"/>
  <c r="G17"/>
  <c r="G18"/>
  <c r="G19"/>
  <c r="G20"/>
  <c r="G21"/>
  <c r="G22"/>
  <c r="G23"/>
  <c r="G26"/>
  <c r="G27"/>
  <c r="G28"/>
  <c r="G29"/>
  <c r="G30"/>
  <c r="G31"/>
  <c r="G32"/>
  <c r="G33"/>
  <c r="G36"/>
  <c r="G39"/>
  <c r="G40"/>
  <c r="G41"/>
  <c r="G42"/>
  <c r="G43"/>
  <c r="G44"/>
  <c r="G45"/>
  <c r="G46"/>
  <c r="G47"/>
  <c r="G48"/>
  <c r="G49"/>
  <c r="G50"/>
  <c r="G51"/>
  <c r="G54"/>
  <c r="G55"/>
  <c r="G56"/>
  <c r="G57"/>
  <c r="G58"/>
  <c r="G59"/>
  <c r="G64"/>
  <c r="G66"/>
  <c r="G67"/>
  <c r="G68"/>
  <c r="G69"/>
  <c r="G70"/>
  <c r="G71"/>
  <c r="G72"/>
  <c r="G73"/>
  <c r="G74"/>
  <c r="G78"/>
  <c r="G79"/>
  <c r="H7" i="3"/>
  <c r="H20"/>
  <c r="H21"/>
  <c r="H37"/>
  <c r="H11"/>
  <c r="H12"/>
  <c r="H16"/>
  <c r="H22"/>
  <c r="G6"/>
  <c r="G7"/>
  <c r="G20"/>
  <c r="G21"/>
  <c r="G11"/>
  <c r="G5"/>
  <c r="G12"/>
  <c r="H24" i="4"/>
  <c r="H7"/>
  <c r="H8"/>
  <c r="H10"/>
  <c r="H15"/>
  <c r="H16"/>
  <c r="H17"/>
  <c r="H18"/>
  <c r="H19"/>
  <c r="H20"/>
  <c r="H21"/>
  <c r="H22"/>
  <c r="H23"/>
  <c r="H26"/>
  <c r="H27"/>
  <c r="H28"/>
  <c r="H29"/>
  <c r="H30"/>
  <c r="H31"/>
  <c r="H32"/>
  <c r="H33"/>
  <c r="H36"/>
  <c r="H39"/>
  <c r="H40"/>
  <c r="H41"/>
  <c r="H42"/>
  <c r="H43"/>
  <c r="H44"/>
  <c r="H45"/>
  <c r="H46"/>
  <c r="H47"/>
  <c r="H48"/>
  <c r="H49"/>
  <c r="H50"/>
  <c r="H51"/>
  <c r="H54"/>
  <c r="H55"/>
  <c r="H56"/>
  <c r="H57"/>
  <c r="H58"/>
  <c r="H59"/>
  <c r="H64"/>
  <c r="H66"/>
  <c r="H67"/>
  <c r="H68"/>
  <c r="H69"/>
  <c r="H70"/>
  <c r="H71"/>
  <c r="H72"/>
  <c r="H73"/>
  <c r="H74"/>
  <c r="H78"/>
  <c r="H79"/>
  <c r="H13" i="3"/>
  <c r="G13"/>
  <c r="H10"/>
  <c r="G10"/>
  <c r="H9"/>
  <c r="G9"/>
  <c r="H8"/>
  <c r="G8"/>
  <c r="H5"/>
  <c r="H19"/>
  <c r="G18"/>
  <c r="H17"/>
  <c r="G17"/>
  <c r="G16"/>
  <c r="H15"/>
  <c r="G15"/>
  <c r="H14"/>
  <c r="G14"/>
  <c r="H24"/>
  <c r="H25"/>
  <c r="H27"/>
  <c r="H28"/>
  <c r="H29"/>
  <c r="H30"/>
  <c r="H31"/>
  <c r="H32"/>
  <c r="H33"/>
  <c r="H34"/>
  <c r="H35"/>
  <c r="H36"/>
  <c r="H38"/>
  <c r="H39"/>
  <c r="H40"/>
  <c r="H41"/>
  <c r="H42"/>
  <c r="H43"/>
  <c r="H44"/>
  <c r="H46"/>
  <c r="H47"/>
  <c r="H49"/>
  <c r="H50"/>
  <c r="H51"/>
  <c r="H52"/>
  <c r="H54"/>
  <c r="H55"/>
  <c r="H56"/>
  <c r="H57"/>
  <c r="H58"/>
  <c r="H59"/>
  <c r="H60"/>
  <c r="H61"/>
  <c r="H62"/>
  <c r="H63"/>
  <c r="H64"/>
  <c r="H65"/>
  <c r="H67"/>
  <c r="G23"/>
  <c r="G24"/>
  <c r="G25"/>
  <c r="G28"/>
  <c r="G29"/>
  <c r="G30"/>
  <c r="G31"/>
  <c r="G32"/>
  <c r="G34"/>
  <c r="G35"/>
  <c r="G3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7"/>
  <c r="I6" i="6"/>
  <c r="I7"/>
  <c r="I8"/>
  <c r="I9"/>
  <c r="I12"/>
  <c r="I13"/>
  <c r="I14"/>
  <c r="I15"/>
  <c r="I16"/>
  <c r="I17"/>
  <c r="H6"/>
  <c r="H7"/>
  <c r="H8"/>
  <c r="H9"/>
  <c r="H12"/>
  <c r="H13"/>
  <c r="H14"/>
  <c r="H15"/>
  <c r="H16"/>
  <c r="H17"/>
  <c r="G7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E38" i="2" s="1"/>
  <c r="H7" i="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A6" i="6"/>
  <c r="A7"/>
  <c r="A8"/>
  <c r="A9"/>
  <c r="A12"/>
  <c r="A13"/>
  <c r="A14"/>
  <c r="A15"/>
  <c r="A16"/>
  <c r="A17"/>
  <c r="I18" l="1"/>
  <c r="F40" i="2" s="1"/>
  <c r="H31" i="7"/>
  <c r="F38" i="2" s="1"/>
  <c r="H68" i="3"/>
  <c r="F36" i="2" s="1"/>
  <c r="H80" i="4"/>
  <c r="F39" i="2" s="1"/>
  <c r="H18" i="6"/>
  <c r="E40" i="2" s="1"/>
  <c r="G68" i="3"/>
  <c r="E36" i="2" s="1"/>
  <c r="G80" i="4"/>
  <c r="E39" i="2" s="1"/>
  <c r="E41" l="1"/>
  <c r="F41"/>
  <c r="E42" l="1"/>
  <c r="E43" s="1"/>
  <c r="E44" s="1"/>
</calcChain>
</file>

<file path=xl/sharedStrings.xml><?xml version="1.0" encoding="utf-8"?>
<sst xmlns="http://schemas.openxmlformats.org/spreadsheetml/2006/main" count="552" uniqueCount="332">
  <si>
    <t xml:space="preserve">       D110</t>
  </si>
  <si>
    <t xml:space="preserve">       D140</t>
  </si>
  <si>
    <t xml:space="preserve">       D160</t>
  </si>
  <si>
    <t xml:space="preserve">       D200</t>
  </si>
  <si>
    <t xml:space="preserve">       D225</t>
  </si>
  <si>
    <t xml:space="preserve">       D250</t>
  </si>
  <si>
    <t xml:space="preserve">       D315</t>
  </si>
  <si>
    <t>Tokos csatlakozó</t>
  </si>
  <si>
    <t>Tartószerkezetek</t>
  </si>
  <si>
    <t>Földelés, EPH, villámhárító</t>
  </si>
  <si>
    <t>Villámvédelemi földelő, szerelőbetonban vezetve csalakozó kötések korrózióvédelemmel ellátva:  kör-keresztmetszetű acélhuzal, merítetten tűzihorganyzott</t>
  </si>
  <si>
    <t>OBO, RD 10, ∅10mm, rend.sz.:5021 10 3</t>
  </si>
  <si>
    <t>Villámvédelemi földelő:
PVC-köpenyű horganyzott acélhuzal
acél merítetten tűzihorganyzott, cinkbevonat: 350g/m² (kb.50μm)</t>
  </si>
  <si>
    <t>OBO RD 10-PVC fekete, 10mm, rend.sz.:5021 16 2</t>
  </si>
  <si>
    <r>
      <t>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 xml:space="preserve">    </t>
    </r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</si>
  <si>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0"/>
        <color indexed="8"/>
        <rFont val="Garamond"/>
        <family val="1"/>
        <charset val="238"/>
      </rPr>
      <t/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</si>
  <si>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</si>
  <si>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Befejező munkák</t>
  </si>
  <si>
    <t>Víz-csatorna</t>
  </si>
  <si>
    <t>A</t>
  </si>
  <si>
    <t>D</t>
  </si>
  <si>
    <t>1037 Budapest, Máramaros köz. 4.</t>
  </si>
  <si>
    <t>Villanyszerelés összesen:</t>
  </si>
  <si>
    <t>Vízkezelés összesen:</t>
  </si>
  <si>
    <t>7.0 </t>
  </si>
  <si>
    <t>Szerkezetépítés összesen:</t>
  </si>
  <si>
    <t>Víz-csatorna összesen: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</si>
  <si>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</si>
  <si>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</si>
  <si>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</si>
  <si>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</si>
  <si>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</si>
  <si>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</si>
  <si>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</si>
  <si>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</si>
  <si>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</si>
  <si>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</si>
  <si>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</si>
  <si>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</si>
  <si>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</si>
  <si>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</si>
  <si>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</si>
  <si>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</si>
  <si>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</si>
  <si>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</si>
  <si>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</si>
  <si>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</si>
  <si>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</si>
  <si>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</si>
  <si>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</si>
  <si>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</si>
  <si>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</si>
  <si>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</si>
  <si>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</si>
  <si>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</si>
  <si>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</si>
  <si>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</si>
  <si>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</si>
  <si>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</si>
  <si>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</si>
  <si>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</si>
  <si>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</si>
  <si>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</si>
  <si>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</si>
  <si>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</si>
  <si>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</si>
  <si>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</si>
  <si>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</si>
  <si>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</si>
  <si>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</si>
  <si>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</si>
  <si>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</si>
  <si>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</si>
  <si>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</si>
  <si>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</si>
  <si>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</si>
  <si>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</si>
  <si>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</si>
  <si>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</si>
  <si>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</si>
  <si>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</si>
  <si>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</si>
  <si>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</si>
  <si>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</si>
  <si>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</si>
  <si>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</si>
  <si>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</si>
  <si>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</si>
  <si>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</si>
  <si>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</si>
  <si>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</si>
  <si>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</si>
  <si>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</si>
  <si>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</si>
  <si>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</si>
  <si>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</si>
  <si>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</si>
  <si>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</si>
  <si>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</si>
  <si>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</si>
  <si>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</si>
  <si>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</si>
  <si>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</si>
  <si>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</si>
  <si>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</si>
  <si>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</si>
  <si>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</si>
  <si>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</si>
  <si>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</si>
  <si>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</si>
  <si>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</si>
  <si>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</si>
  <si>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</si>
  <si>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</si>
  <si>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</si>
  <si>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</si>
  <si>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</si>
  <si>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</si>
  <si>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</si>
  <si>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</si>
  <si>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</si>
  <si>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</si>
  <si>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</si>
  <si>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</si>
  <si>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</si>
  <si>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</si>
  <si>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</si>
  <si>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</si>
  <si>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</si>
  <si>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</si>
  <si>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</si>
  <si>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</si>
  <si>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</si>
  <si>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</si>
  <si>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</si>
  <si>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</si>
  <si>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</si>
  <si>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</si>
  <si>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</si>
  <si>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</si>
  <si>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</si>
  <si>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Villámháritó rendszer elemei</t>
  </si>
  <si>
    <t>Kábelátvezetések</t>
  </si>
  <si>
    <t>Kábelátvezetés alaptesten, vagy pincefalon elkészítve szerkezetépítés közben, zsaluzattal, vagy kitöltőanyaggal kirekesztve, esetleges vasalatot figyelembevéve, több kábel (védőcső) részére, vízzárással, kiegészítőkkel</t>
  </si>
  <si>
    <t>Hauff-Technik
HSI 150-K2</t>
  </si>
  <si>
    <t>Kábelátvezetés alaptesten, vagy pincefalon elkészítve szerkezetépítés közben, zsaluzattal, vagy kitöltőanyaggal kirekesztve, esetleges vasalatot figyelembevéve, több kábel (védőcső) részére</t>
  </si>
  <si>
    <t>PVC 110mm</t>
  </si>
  <si>
    <t>Bontási munkák</t>
  </si>
  <si>
    <t>Meglévő térvilágítási kandelábereket és a hozzá tartózó kábelekkel</t>
  </si>
  <si>
    <t>az építési területen a munkák megkezdése előtt el kell bontani.</t>
  </si>
  <si>
    <t>Átadási dokumentációk</t>
  </si>
  <si>
    <t>Daruzási, szállítási és anyagmozgatási költségek a daru bérleti díjával együtt</t>
  </si>
  <si>
    <t>gar</t>
  </si>
  <si>
    <t>PVC lemez  befalazó karima készítéséhez. Befalazó karima a csőre történő felragasztása szükséges, ahol a cső kilép a betonból. Itt a csőre egy a külső átmérőjénél min. 100mm.rel megnövelt méretű gyűrűt kell a csőre felragasztani, ragasztóval  a felületét bekenni, kvarchomokkal durvítani a felületét, majd vízre duzzadó szalagot kell használni a megfelelő víztönörség elérése céljából.(Lv10, m2)</t>
  </si>
  <si>
    <t>Anyag egys.</t>
  </si>
  <si>
    <t>Díj egys.</t>
  </si>
  <si>
    <t>Ivóvíz vezeték, műanyag cső szerelése,
gyári kötésekkel,
cső elhelyezése csőidomokkal, szakaszos nyomáspróbával, szabadon szerelve, tartószerkezettel
Aquatherm green pipe SDR 7,4 MFcső.</t>
  </si>
  <si>
    <t>DN15 (20x2,8)</t>
  </si>
  <si>
    <t>DN20 (25x3,5)</t>
  </si>
  <si>
    <t>Ivóvíz vezeték, műanyag cső szerelése,
gyári kötésekkel,
cső elhelyezése csőidomokkal, szakaszos nyomáspróbával, szabadon szerelve, tartószerkezettel
Aquatherm green pipe SDR 9 MF RP cső.</t>
  </si>
  <si>
    <t>DN25 (32x3,6)</t>
  </si>
  <si>
    <t>HD-PE lefolyóvezeték szerelése, tompahegesztett, vagy elektrokarmantyús kötésekkel, cső elhelyezése csőidomokkal, szakaszos tömörségi próbával, 
szabadon, horonyba vagy padlócsatornába, tartószerkezettel.</t>
  </si>
  <si>
    <t>DN50</t>
  </si>
  <si>
    <t>DN63</t>
  </si>
  <si>
    <t>DN75</t>
  </si>
  <si>
    <t>DN90</t>
  </si>
  <si>
    <t>DN110</t>
  </si>
  <si>
    <t>DN125</t>
  </si>
  <si>
    <t>DN160</t>
  </si>
  <si>
    <t>KPE nyomóvezeték szerelése, ragasztott kötésekkel, cső elhelyezése idomokkal, szakaszos tömörségi próbával, szabadon, horonyban vagy padlócsatornában, tartószerkezettel</t>
  </si>
  <si>
    <t>DN32</t>
  </si>
  <si>
    <t>DN40</t>
  </si>
  <si>
    <t>Hidegvíz vezetékek szigetelés zártcellás csőhéjjal, 9 mm vastagságban, csupasz kivitelben, ragasztással, öntapadó ragasztó szalag lezárással.</t>
  </si>
  <si>
    <t>DN15</t>
  </si>
  <si>
    <t>DN25</t>
  </si>
  <si>
    <t>HL310NG típusú padlóösszefolyó, függőleges csatlakozással, alsó részen szigetelő gallérral, magasított rácstartóval, öntöttvas ráccsal
CS: DN110
Felső rész beszerelése, anyag díj nélkül! Kompletten.</t>
  </si>
  <si>
    <t>Á R A J Á N L A T</t>
  </si>
  <si>
    <t>MEGRENDELŐ:</t>
  </si>
  <si>
    <t>Név:</t>
  </si>
  <si>
    <t>Játszva Sportolva Megelőzni Alapítvány</t>
  </si>
  <si>
    <t>Cím:</t>
  </si>
  <si>
    <t>Telefon:</t>
  </si>
  <si>
    <t>Fax:</t>
  </si>
  <si>
    <t>E-mail:</t>
  </si>
  <si>
    <t>Ügyintéző:</t>
  </si>
  <si>
    <t>Ügyintező telefon:</t>
  </si>
  <si>
    <t>Ügyintező e-mail:</t>
  </si>
  <si>
    <t>VÁLLALKOZÓ:</t>
  </si>
  <si>
    <t>Iroda cím:</t>
  </si>
  <si>
    <t>Számlázási cím:</t>
  </si>
  <si>
    <t>DÁTUM:</t>
  </si>
  <si>
    <t>MUNKA LEÍRÁSA:</t>
  </si>
  <si>
    <t>Tételcsoportok, fejezetek</t>
  </si>
  <si>
    <t>Anyagköltségek</t>
  </si>
  <si>
    <t>Díjköltségek</t>
  </si>
  <si>
    <t>1.0 </t>
  </si>
  <si>
    <t>2.0 </t>
  </si>
  <si>
    <t>3.0 </t>
  </si>
  <si>
    <t>8.0 </t>
  </si>
  <si>
    <t>Villanyszerelés</t>
  </si>
  <si>
    <t>Összesen:</t>
  </si>
  <si>
    <t>Összegezve:</t>
  </si>
  <si>
    <t>   Általános Forgalmi Adó  (27%):</t>
  </si>
  <si>
    <t>fm</t>
  </si>
  <si>
    <t>m2</t>
  </si>
  <si>
    <t>Gépi tereprendezés 18 %-os terephajlásig, bármilyen talajban 200,1- 400,0 m-ig</t>
  </si>
  <si>
    <t>m3</t>
  </si>
  <si>
    <t>Humuszos termőréteg, termőföld leszedése, terítése gépi erővel. 18 %-os terephajlásig, bármilyen talajban szállítással: 200,1- 400,0 m-ig</t>
  </si>
  <si>
    <t>Munkagödör földkiemelése épületek és műtárgyak helyén, gépi erővel. Kiegészítő kézi munkával, bármilyen konzisztenciájú, I-IV. osztályú talajban. A kitermelt föld depóniába vagy járműre rakásával 10,1-150 m2 alapterület között 5,50 m mélységig</t>
  </si>
  <si>
    <t>Munkaárok földkiemelése közművesített területen. Kézi erővel, bármely konzisztenciájú, I-IV osztályú talajban. A kitermelt föld depóniába vagy járműre rakásával dúcolás nélkül 2,0 m2 szelvényig III. osztályú talajban</t>
  </si>
  <si>
    <t>Földvisszatöltés munkagödörbe, vagy munkaárokba, tömörítés nélkül, réteges elterítéssel, I-IV osztályú talajban kézi erővel, az anyag súlypontja karoláson belül építmény (épületalap, műtárgy, vezeték) felett és mellett 50 cm vastagságig</t>
  </si>
  <si>
    <t>Fejtett föld felrakása szállítóeszközre kézi erővel I-IV. osztályú talajban</t>
  </si>
  <si>
    <t>Fejtett föld elszállítása lerakó helyre</t>
  </si>
  <si>
    <t>db</t>
  </si>
  <si>
    <t>Új kültéri medence szerkezetépítése</t>
  </si>
  <si>
    <t>Ssz.</t>
  </si>
  <si>
    <t>Munkanem</t>
  </si>
  <si>
    <t>Menny.</t>
  </si>
  <si>
    <t>Felvonulási és organizációs költségek</t>
  </si>
  <si>
    <t>hó</t>
  </si>
  <si>
    <t>Behajtási engedély</t>
  </si>
  <si>
    <t>Víztartási próbában való részvétel</t>
  </si>
  <si>
    <t>Hulladékszállítás konténerrel</t>
  </si>
  <si>
    <t>Megvalósulási dokumentáció készítése, próbakockák törési eredményeivel</t>
  </si>
  <si>
    <t>Mobil wc 2 db</t>
  </si>
  <si>
    <t>Szerkezetépítés</t>
  </si>
  <si>
    <t>Szerelőbeton készítése alaplemez alatt 10 cm vtg.-ban C12/16-24-F1</t>
  </si>
  <si>
    <t>Alaplemez egyoldali zsaluzása</t>
  </si>
  <si>
    <t>Szintugrás zsaluzása</t>
  </si>
  <si>
    <t>Zsomp zsaluzása</t>
  </si>
  <si>
    <t>Alaplemez betonozása 50 cm vtg C30/37-XV2-XA1-XC2-16-F3 Penetrol Admix adagolással 3 kg/m3</t>
  </si>
  <si>
    <t>Betonacél szerelés terv szerint</t>
  </si>
  <si>
    <t xml:space="preserve">t      </t>
  </si>
  <si>
    <t>Aquaflex actív elhelyezése alaplemez-fal csatlakozásánál</t>
  </si>
  <si>
    <t>Alaplemez simítása Tremix rotoros simítógéppel saját levében</t>
  </si>
  <si>
    <t>Medencefal kétoldali zsaluzása függőleges sík felülettel, 4 m magasságig</t>
  </si>
  <si>
    <t>Aquaflex actív elhelyezése fal-folyóka csatlakozásánál</t>
  </si>
  <si>
    <t>Megjegyzés</t>
  </si>
  <si>
    <t>Me.</t>
  </si>
  <si>
    <t>Befejező munkák összesen:</t>
  </si>
  <si>
    <t>Burkolatok</t>
  </si>
  <si>
    <t xml:space="preserve">Függőleges vízzáró munkahézag zsaluzása </t>
  </si>
  <si>
    <t>Medencefalak betonozása (25 cm vtg.) C30/37-XV2-XA1-XC2-16-F3 Penetrol Admix adagolással 3 kg/m3</t>
  </si>
  <si>
    <t>Fal kétoldali zsaluzása függőleges sík felülettel, 4 m magasságig</t>
  </si>
  <si>
    <t>Kizárás készítése falakban</t>
  </si>
  <si>
    <t>Falak betonozása (25 cm vtg.) C25/30-16-F3</t>
  </si>
  <si>
    <t>Betonacél szerelése falaknál</t>
  </si>
  <si>
    <t>Állványozás falak zsaluzásáshoz, betonacél szereléséhez</t>
  </si>
  <si>
    <t>Csőáttörés elhelyezése falakban Ø100-Megrendelő biztosítja!</t>
  </si>
  <si>
    <t>Csőáttörés elhelyezése falakban Ø140-Megrendelő biztosítja!</t>
  </si>
  <si>
    <t>Csőáttörés elhelyezése falakban Ø170-Megrendelő biztosítja!</t>
  </si>
  <si>
    <t>Csőáttörés elhelyezése falakban Ø340-Megrendelő biztosítja!</t>
  </si>
  <si>
    <t>Csőáttörés elhelyezése falakban Ø500-Megrendelő biztosítja!</t>
  </si>
  <si>
    <t>Duzzadószalag elhelyezése csőáttörés köré 1 sorban-Opció</t>
  </si>
  <si>
    <t>Szerelőbeton készítése összefolyó alatt 10 cm vtg.-ban C12/16-24-F1</t>
  </si>
  <si>
    <t>Összefolyó zsaluzása</t>
  </si>
  <si>
    <t>4x4 cm élletörés készítése</t>
  </si>
  <si>
    <t>Összefolyó betonozása C30/37-XV2-XA1-XC2-16-F3 Penetrol Admix adagolással 3 kg/m3</t>
  </si>
  <si>
    <t xml:space="preserve">Cippzár vasalás elhelyezése </t>
  </si>
  <si>
    <t>Duzzadószalag elhelyezése munkahézagokban</t>
  </si>
  <si>
    <t>Simítás Tremix rotoros simítógéppel saját levében (LF)</t>
  </si>
  <si>
    <t>Attikafal zsaluzása függőleges sík felülettel</t>
  </si>
  <si>
    <t>Attikafal betonozása (12-25 cm vtg.) C30/37-XV2-XA1-XC2-16-F3 Penetrol Admix adagolással 3 kg/m3</t>
  </si>
  <si>
    <t>Előregyártott födémlemez zsaluzása</t>
  </si>
  <si>
    <t>Előregyártott födémlemez szélzsaluzása</t>
  </si>
  <si>
    <t>Előregyártott födémlemez betonozása (15 cm vtg.) C40/50-XA1-XC2-16-F3</t>
  </si>
  <si>
    <t>Előregyártott födémlemez (280x92x15) szállítása, helyszíni elhelyezése</t>
  </si>
  <si>
    <t>Szerelőbeton készítése lemez alatt 10 cm vtg.-ban C12/16-24-F1</t>
  </si>
  <si>
    <t>Födémlemez zsaluzása</t>
  </si>
  <si>
    <t>Födémlemez szélzsaluzása és kizárás készítése</t>
  </si>
  <si>
    <t>Födémlemez betonozása (21-36 cm vtg.) C30/37-XV2-XA1-XC2-16-F3 Penetrol Admix adagolással 3 kg/m3</t>
  </si>
  <si>
    <t>Betonacél szerelése födémnél</t>
  </si>
  <si>
    <t>Simítás Tremix rotoros simítógéppel saját levében (födémlemez)</t>
  </si>
  <si>
    <t>Lépcső zsaluzása</t>
  </si>
  <si>
    <t>Lépcső betonozása C25/30-16-F3</t>
  </si>
  <si>
    <t>Betonacél szerelése vb. Lépcsőnél</t>
  </si>
  <si>
    <t>Cippzár vasalás elhelyezése lépcső fogadására</t>
  </si>
  <si>
    <t>kts</t>
  </si>
  <si>
    <t>Leürítő idom bebetonozott D160 (Astral 28712)</t>
  </si>
  <si>
    <t>Vízbefúvó fúvókák Astral 22353</t>
  </si>
  <si>
    <t>Porszívó csatlakozó</t>
  </si>
  <si>
    <t xml:space="preserve">        D140</t>
  </si>
  <si>
    <t xml:space="preserve">        D160</t>
  </si>
  <si>
    <t xml:space="preserve">        D315</t>
  </si>
  <si>
    <t xml:space="preserve">        D63</t>
  </si>
  <si>
    <t xml:space="preserve">        D40</t>
  </si>
  <si>
    <t>Csővezetékek:</t>
  </si>
  <si>
    <t>Műanyag</t>
  </si>
  <si>
    <t>PVC, PN 10, nyomásfokozatnak megfelelően, menetes és - tokos ragasztott csőkötéssel, cső-hüvelyekkel, szakaszos nyomáspróbával, max 40 °C-os medencevíznek ellenálló, szükséges idomdarabokkal, szabadon szerelten</t>
  </si>
  <si>
    <t>m</t>
  </si>
  <si>
    <t xml:space="preserve">        D63 </t>
  </si>
  <si>
    <t xml:space="preserve">        D75</t>
  </si>
  <si>
    <t xml:space="preserve">        D90</t>
  </si>
  <si>
    <t xml:space="preserve">        D110 </t>
  </si>
  <si>
    <t xml:space="preserve">        D200</t>
  </si>
  <si>
    <t xml:space="preserve">        D225</t>
  </si>
  <si>
    <t>PVC ragasztható 90°-os könyök PN10 (GIV)</t>
  </si>
  <si>
    <t xml:space="preserve">        D250</t>
  </si>
  <si>
    <t>PVC ragasztható 45°-os könyök PN10 (HIV)</t>
  </si>
  <si>
    <t>PVC rövid szükítők PN10 (DIV)</t>
  </si>
  <si>
    <t xml:space="preserve">        D90 / D63</t>
  </si>
  <si>
    <t xml:space="preserve">        D110 / D63</t>
  </si>
  <si>
    <t xml:space="preserve">        D110 / D75</t>
  </si>
  <si>
    <t xml:space="preserve">        D110 / D90</t>
  </si>
  <si>
    <t xml:space="preserve">        D125 / D110</t>
  </si>
  <si>
    <t xml:space="preserve">        D140 / D125</t>
  </si>
  <si>
    <t xml:space="preserve">        D160 / D90</t>
  </si>
  <si>
    <t xml:space="preserve">        D160 / D110</t>
  </si>
  <si>
    <t xml:space="preserve">        D160 / D140</t>
  </si>
  <si>
    <t xml:space="preserve">        D180 / D160</t>
  </si>
  <si>
    <t xml:space="preserve">        D200 / D180</t>
  </si>
  <si>
    <t xml:space="preserve">        D250 / D160</t>
  </si>
  <si>
    <t xml:space="preserve">        D250 / D200</t>
  </si>
  <si>
    <t xml:space="preserve">        D315 / D250</t>
  </si>
  <si>
    <t>PVC egál T-idom ragasztható PN10 (TIV)</t>
  </si>
  <si>
    <t xml:space="preserve">        D225 </t>
  </si>
  <si>
    <t>PVC rag-men karmantyú (MIFV)</t>
  </si>
  <si>
    <t>PVC rag-rag karmantyú (MIV)</t>
  </si>
  <si>
    <t xml:space="preserve">       D40</t>
  </si>
  <si>
    <t xml:space="preserve">       D63</t>
  </si>
  <si>
    <t xml:space="preserve">       D75</t>
  </si>
  <si>
    <t xml:space="preserve">       D90</t>
  </si>
  <si>
    <t>Betonszivattyúzás</t>
  </si>
  <si>
    <t>Munkavédelmi korlátok építése és ideglenes utvonal elzárások, leesés elleni védelemi kialkítása, meglévő strand és kültér leválasztása</t>
  </si>
  <si>
    <t>Betonozás után felszerelve, stb., vízmennyiség szerint beszabályozva, fixálva. - CSAK ELŐKÉSZÍTÉS</t>
  </si>
  <si>
    <t>Típus: Astral 00300, falátvezető idommal, a medencefaltól a forgató szivattyú szívóvezetékéig szerelve. -</t>
  </si>
  <si>
    <t>Vízkezelés (CSAK A SZERKEZETI CSÖVEK)</t>
  </si>
  <si>
    <t>Vízkezelés - csak a szerkezetbe épülő csövek, fogadó idomok</t>
  </si>
  <si>
    <t>Medence padozatának és odalfalának burkolata nagy kopásállóságú és nem vízáteresztő mázas csempével 20x20 cm-ig vízzáró csemperagasztóba ágyazva, vízzáró fugával készítve</t>
  </si>
  <si>
    <t>Feszített víztükör képzéshez szükséges folyóka belső oldali burkoolata nem vízáteresztő mázas csempével 20x20 cm-ig vízzáró csemperagasztóba ágyazva, vízzáró fugával készítve, lábmosókkal együtt</t>
  </si>
  <si>
    <t>Feltöltés készítése építményen kívül nyers folyami homokos kavicsból THK</t>
  </si>
  <si>
    <t>Kültéri medence I. ütem</t>
  </si>
</sst>
</file>

<file path=xl/styles.xml><?xml version="1.0" encoding="utf-8"?>
<styleSheet xmlns="http://schemas.openxmlformats.org/spreadsheetml/2006/main">
  <numFmts count="7">
    <numFmt numFmtId="6" formatCode="#,##0\ &quot;Ft&quot;;[Red]\-#,##0\ &quot;Ft&quot;"/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  <numFmt numFmtId="166" formatCode="#,##0;0"/>
    <numFmt numFmtId="167" formatCode="#,##0;0;"/>
    <numFmt numFmtId="168" formatCode="#,##0_ ;[Red]\-#,##0\ "/>
  </numFmts>
  <fonts count="61">
    <font>
      <sz val="10"/>
      <name val="Arial"/>
      <charset val="238"/>
    </font>
    <font>
      <sz val="10"/>
      <name val="Arial"/>
      <charset val="238"/>
    </font>
    <font>
      <sz val="15"/>
      <name val="Arial"/>
      <charset val="238"/>
    </font>
    <font>
      <b/>
      <sz val="10"/>
      <name val="Arial"/>
      <charset val="238"/>
    </font>
    <font>
      <b/>
      <i/>
      <sz val="10"/>
      <name val="Arial"/>
      <charset val="238"/>
    </font>
    <font>
      <i/>
      <sz val="10"/>
      <name val="Arial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Garamond"/>
      <family val="1"/>
      <charset val="238"/>
    </font>
    <font>
      <b/>
      <i/>
      <sz val="14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.5"/>
      <name val="Arial"/>
      <family val="2"/>
      <charset val="238"/>
    </font>
    <font>
      <sz val="10.5"/>
      <color indexed="8"/>
      <name val="Arial"/>
      <family val="2"/>
      <charset val="238"/>
    </font>
    <font>
      <b/>
      <sz val="10.5"/>
      <color indexed="8"/>
      <name val="Arial"/>
      <family val="2"/>
      <charset val="238"/>
    </font>
    <font>
      <sz val="10.5"/>
      <color indexed="25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25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33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5" fillId="14" borderId="0" applyNumberFormat="0" applyBorder="0" applyAlignment="0" applyProtection="0"/>
    <xf numFmtId="0" fontId="35" fillId="7" borderId="0" applyNumberFormat="0" applyBorder="0" applyAlignment="0" applyProtection="0"/>
    <xf numFmtId="0" fontId="35" fillId="14" borderId="0" applyNumberFormat="0" applyBorder="0" applyAlignment="0" applyProtection="0"/>
    <xf numFmtId="0" fontId="35" fillId="7" borderId="0" applyNumberFormat="0" applyBorder="0" applyAlignment="0" applyProtection="0"/>
    <xf numFmtId="0" fontId="35" fillId="1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5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5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5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5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35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35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6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6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6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6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6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6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6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6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37" fillId="14" borderId="1" applyNumberFormat="0" applyAlignment="0" applyProtection="0"/>
    <xf numFmtId="0" fontId="37" fillId="7" borderId="1" applyNumberFormat="0" applyAlignment="0" applyProtection="0"/>
    <xf numFmtId="0" fontId="37" fillId="14" borderId="1" applyNumberFormat="0" applyAlignment="0" applyProtection="0"/>
    <xf numFmtId="0" fontId="37" fillId="7" borderId="1" applyNumberFormat="0" applyAlignment="0" applyProtection="0"/>
    <xf numFmtId="0" fontId="37" fillId="14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14" borderId="1" applyNumberFormat="0" applyAlignment="0" applyProtection="0"/>
    <xf numFmtId="0" fontId="37" fillId="14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14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14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37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37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8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8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9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9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40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40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41" fillId="35" borderId="5" applyNumberFormat="0" applyAlignment="0" applyProtection="0"/>
    <xf numFmtId="0" fontId="41" fillId="34" borderId="5" applyNumberFormat="0" applyAlignment="0" applyProtection="0"/>
    <xf numFmtId="0" fontId="41" fillId="35" borderId="5" applyNumberFormat="0" applyAlignment="0" applyProtection="0"/>
    <xf numFmtId="0" fontId="41" fillId="34" borderId="5" applyNumberFormat="0" applyAlignment="0" applyProtection="0"/>
    <xf numFmtId="0" fontId="41" fillId="35" borderId="5" applyNumberFormat="0" applyAlignment="0" applyProtection="0"/>
    <xf numFmtId="0" fontId="41" fillId="34" borderId="5" applyNumberFormat="0" applyAlignment="0" applyProtection="0"/>
    <xf numFmtId="0" fontId="41" fillId="34" borderId="5" applyNumberFormat="0" applyAlignment="0" applyProtection="0"/>
    <xf numFmtId="0" fontId="41" fillId="34" borderId="5" applyNumberFormat="0" applyAlignment="0" applyProtection="0"/>
    <xf numFmtId="0" fontId="41" fillId="35" borderId="5" applyNumberFormat="0" applyAlignment="0" applyProtection="0"/>
    <xf numFmtId="0" fontId="41" fillId="35" borderId="5" applyNumberFormat="0" applyAlignment="0" applyProtection="0"/>
    <xf numFmtId="0" fontId="41" fillId="34" borderId="5" applyNumberFormat="0" applyAlignment="0" applyProtection="0"/>
    <xf numFmtId="0" fontId="41" fillId="34" borderId="5" applyNumberFormat="0" applyAlignment="0" applyProtection="0"/>
    <xf numFmtId="0" fontId="41" fillId="34" borderId="5" applyNumberFormat="0" applyAlignment="0" applyProtection="0"/>
    <xf numFmtId="0" fontId="41" fillId="35" borderId="5" applyNumberFormat="0" applyAlignment="0" applyProtection="0"/>
    <xf numFmtId="0" fontId="41" fillId="34" borderId="5" applyNumberFormat="0" applyAlignment="0" applyProtection="0"/>
    <xf numFmtId="0" fontId="41" fillId="34" borderId="5" applyNumberFormat="0" applyAlignment="0" applyProtection="0"/>
    <xf numFmtId="0" fontId="41" fillId="34" borderId="5" applyNumberFormat="0" applyAlignment="0" applyProtection="0"/>
    <xf numFmtId="0" fontId="41" fillId="35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41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41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43" fontId="1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3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3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7" fillId="12" borderId="7" applyNumberFormat="0" applyFont="0" applyAlignment="0" applyProtection="0"/>
    <xf numFmtId="0" fontId="35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7" fillId="12" borderId="7" applyNumberFormat="0" applyFont="0" applyAlignment="0" applyProtection="0"/>
    <xf numFmtId="0" fontId="7" fillId="12" borderId="7" applyNumberFormat="0" applyFont="0" applyAlignment="0" applyProtection="0"/>
    <xf numFmtId="0" fontId="32" fillId="36" borderId="7" applyNumberFormat="0" applyAlignment="0" applyProtection="0"/>
    <xf numFmtId="0" fontId="35" fillId="12" borderId="7" applyNumberFormat="0" applyFont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36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36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6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6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6" fillId="42" borderId="0" applyNumberFormat="0" applyBorder="0" applyAlignment="0" applyProtection="0"/>
    <xf numFmtId="0" fontId="36" fillId="33" borderId="0" applyNumberFormat="0" applyBorder="0" applyAlignment="0" applyProtection="0"/>
    <xf numFmtId="0" fontId="36" fillId="42" borderId="0" applyNumberFormat="0" applyBorder="0" applyAlignment="0" applyProtection="0"/>
    <xf numFmtId="0" fontId="36" fillId="33" borderId="0" applyNumberFormat="0" applyBorder="0" applyAlignment="0" applyProtection="0"/>
    <xf numFmtId="0" fontId="36" fillId="4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6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6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6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6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6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6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6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6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4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4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5" fillId="44" borderId="8" applyNumberFormat="0" applyAlignment="0" applyProtection="0"/>
    <xf numFmtId="0" fontId="45" fillId="21" borderId="8" applyNumberFormat="0" applyAlignment="0" applyProtection="0"/>
    <xf numFmtId="0" fontId="45" fillId="44" borderId="8" applyNumberFormat="0" applyAlignment="0" applyProtection="0"/>
    <xf numFmtId="0" fontId="45" fillId="21" borderId="8" applyNumberFormat="0" applyAlignment="0" applyProtection="0"/>
    <xf numFmtId="0" fontId="45" fillId="44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44" borderId="8" applyNumberFormat="0" applyAlignment="0" applyProtection="0"/>
    <xf numFmtId="0" fontId="45" fillId="44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44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44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5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5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7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7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8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8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9" fillId="45" borderId="0" applyNumberFormat="0" applyBorder="0" applyAlignment="0" applyProtection="0"/>
    <xf numFmtId="0" fontId="49" fillId="22" borderId="0" applyNumberFormat="0" applyBorder="0" applyAlignment="0" applyProtection="0"/>
    <xf numFmtId="0" fontId="49" fillId="45" borderId="0" applyNumberFormat="0" applyBorder="0" applyAlignment="0" applyProtection="0"/>
    <xf numFmtId="0" fontId="49" fillId="22" borderId="0" applyNumberFormat="0" applyBorder="0" applyAlignment="0" applyProtection="0"/>
    <xf numFmtId="0" fontId="49" fillId="45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45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4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9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9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50" fillId="44" borderId="1" applyNumberFormat="0" applyAlignment="0" applyProtection="0"/>
    <xf numFmtId="0" fontId="50" fillId="21" borderId="1" applyNumberFormat="0" applyAlignment="0" applyProtection="0"/>
    <xf numFmtId="0" fontId="50" fillId="44" borderId="1" applyNumberFormat="0" applyAlignment="0" applyProtection="0"/>
    <xf numFmtId="0" fontId="50" fillId="21" borderId="1" applyNumberFormat="0" applyAlignment="0" applyProtection="0"/>
    <xf numFmtId="0" fontId="50" fillId="44" borderId="1" applyNumberFormat="0" applyAlignment="0" applyProtection="0"/>
    <xf numFmtId="0" fontId="50" fillId="21" borderId="1" applyNumberFormat="0" applyAlignment="0" applyProtection="0"/>
    <xf numFmtId="0" fontId="50" fillId="21" borderId="1" applyNumberFormat="0" applyAlignment="0" applyProtection="0"/>
    <xf numFmtId="0" fontId="50" fillId="21" borderId="1" applyNumberFormat="0" applyAlignment="0" applyProtection="0"/>
    <xf numFmtId="0" fontId="50" fillId="44" borderId="1" applyNumberFormat="0" applyAlignment="0" applyProtection="0"/>
    <xf numFmtId="0" fontId="50" fillId="44" borderId="1" applyNumberFormat="0" applyAlignment="0" applyProtection="0"/>
    <xf numFmtId="0" fontId="50" fillId="21" borderId="1" applyNumberFormat="0" applyAlignment="0" applyProtection="0"/>
    <xf numFmtId="0" fontId="50" fillId="21" borderId="1" applyNumberFormat="0" applyAlignment="0" applyProtection="0"/>
    <xf numFmtId="0" fontId="50" fillId="21" borderId="1" applyNumberFormat="0" applyAlignment="0" applyProtection="0"/>
    <xf numFmtId="0" fontId="50" fillId="44" borderId="1" applyNumberFormat="0" applyAlignment="0" applyProtection="0"/>
    <xf numFmtId="0" fontId="50" fillId="21" borderId="1" applyNumberFormat="0" applyAlignment="0" applyProtection="0"/>
    <xf numFmtId="0" fontId="50" fillId="21" borderId="1" applyNumberFormat="0" applyAlignment="0" applyProtection="0"/>
    <xf numFmtId="0" fontId="50" fillId="21" borderId="1" applyNumberFormat="0" applyAlignment="0" applyProtection="0"/>
    <xf numFmtId="0" fontId="50" fillId="44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50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50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left" wrapText="1"/>
    </xf>
    <xf numFmtId="0" fontId="4" fillId="0" borderId="1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3" fillId="0" borderId="11" xfId="0" applyNumberFormat="1" applyFont="1" applyBorder="1" applyAlignment="1">
      <alignment horizontal="right" wrapText="1"/>
    </xf>
    <xf numFmtId="0" fontId="26" fillId="0" borderId="0" xfId="2916" applyFont="1" applyAlignment="1">
      <alignment vertical="top" wrapText="1"/>
    </xf>
    <xf numFmtId="0" fontId="25" fillId="0" borderId="0" xfId="2916" applyFont="1" applyAlignment="1">
      <alignment horizontal="center"/>
    </xf>
    <xf numFmtId="0" fontId="25" fillId="0" borderId="0" xfId="2916" applyFont="1" applyAlignment="1">
      <alignment horizontal="center" vertical="center"/>
    </xf>
    <xf numFmtId="0" fontId="7" fillId="0" borderId="0" xfId="2916" applyFont="1"/>
    <xf numFmtId="0" fontId="25" fillId="0" borderId="0" xfId="2916" applyFont="1"/>
    <xf numFmtId="164" fontId="25" fillId="0" borderId="0" xfId="2916" applyNumberFormat="1" applyFont="1" applyAlignment="1">
      <alignment vertical="center"/>
    </xf>
    <xf numFmtId="0" fontId="27" fillId="0" borderId="0" xfId="2916" applyFont="1"/>
    <xf numFmtId="164" fontId="25" fillId="0" borderId="0" xfId="2916" applyNumberFormat="1" applyFont="1" applyFill="1" applyAlignment="1">
      <alignment vertical="center"/>
    </xf>
    <xf numFmtId="0" fontId="28" fillId="0" borderId="0" xfId="2916" applyFont="1"/>
    <xf numFmtId="0" fontId="7" fillId="0" borderId="0" xfId="2916" applyFont="1" applyFill="1" applyAlignment="1">
      <alignment vertical="center"/>
    </xf>
    <xf numFmtId="164" fontId="7" fillId="0" borderId="0" xfId="2916" applyNumberFormat="1" applyFont="1" applyFill="1" applyAlignment="1">
      <alignment vertical="center"/>
    </xf>
    <xf numFmtId="0" fontId="7" fillId="0" borderId="0" xfId="2916" applyFont="1" applyAlignment="1">
      <alignment vertical="center"/>
    </xf>
    <xf numFmtId="164" fontId="7" fillId="0" borderId="0" xfId="2916" applyNumberFormat="1" applyFont="1" applyAlignment="1">
      <alignment vertical="center"/>
    </xf>
    <xf numFmtId="0" fontId="25" fillId="0" borderId="0" xfId="2916" applyFont="1" applyAlignment="1">
      <alignment horizontal="left" vertical="center" wrapText="1"/>
    </xf>
    <xf numFmtId="0" fontId="25" fillId="0" borderId="0" xfId="2916" applyFont="1" applyAlignment="1">
      <alignment vertical="center" wrapText="1"/>
    </xf>
    <xf numFmtId="0" fontId="25" fillId="0" borderId="0" xfId="2916" applyFont="1" applyAlignment="1">
      <alignment horizontal="center" vertical="center" wrapText="1"/>
    </xf>
    <xf numFmtId="3" fontId="25" fillId="0" borderId="0" xfId="2916" applyNumberFormat="1" applyFont="1" applyAlignment="1">
      <alignment horizontal="right" vertical="center" wrapText="1"/>
    </xf>
    <xf numFmtId="3" fontId="30" fillId="0" borderId="0" xfId="2916" applyNumberFormat="1" applyFont="1" applyAlignment="1">
      <alignment horizontal="right" vertical="center" wrapText="1"/>
    </xf>
    <xf numFmtId="0" fontId="31" fillId="0" borderId="0" xfId="2916" applyFont="1"/>
    <xf numFmtId="0" fontId="25" fillId="0" borderId="0" xfId="2916" applyFont="1" applyAlignment="1">
      <alignment vertical="top" wrapText="1"/>
    </xf>
    <xf numFmtId="0" fontId="26" fillId="0" borderId="0" xfId="2916" applyFont="1"/>
    <xf numFmtId="1" fontId="25" fillId="0" borderId="0" xfId="2916" applyNumberFormat="1" applyFont="1" applyAlignment="1">
      <alignment horizontal="left" vertical="center"/>
    </xf>
    <xf numFmtId="1" fontId="25" fillId="0" borderId="0" xfId="2916" applyNumberFormat="1" applyFont="1" applyAlignment="1">
      <alignment horizontal="right" vertical="center" wrapText="1"/>
    </xf>
    <xf numFmtId="1" fontId="25" fillId="0" borderId="0" xfId="2916" applyNumberFormat="1" applyFont="1"/>
    <xf numFmtId="0" fontId="34" fillId="0" borderId="0" xfId="2913" applyFont="1" applyBorder="1" applyAlignment="1">
      <alignment horizontal="center"/>
    </xf>
    <xf numFmtId="0" fontId="34" fillId="0" borderId="0" xfId="2913" applyFont="1" applyBorder="1"/>
    <xf numFmtId="0" fontId="32" fillId="0" borderId="0" xfId="2913"/>
    <xf numFmtId="0" fontId="34" fillId="0" borderId="12" xfId="2913" applyFont="1" applyBorder="1" applyAlignment="1">
      <alignment horizontal="center"/>
    </xf>
    <xf numFmtId="0" fontId="34" fillId="0" borderId="13" xfId="2913" applyFont="1" applyBorder="1"/>
    <xf numFmtId="0" fontId="34" fillId="0" borderId="0" xfId="2913" applyFont="1" applyBorder="1" applyAlignment="1">
      <alignment vertical="top" wrapText="1"/>
    </xf>
    <xf numFmtId="0" fontId="34" fillId="0" borderId="0" xfId="2913" applyNumberFormat="1" applyFont="1" applyBorder="1" applyAlignment="1">
      <alignment horizontal="center" vertical="top"/>
    </xf>
    <xf numFmtId="0" fontId="34" fillId="0" borderId="0" xfId="2913" applyFont="1" applyBorder="1" applyAlignment="1">
      <alignment horizontal="center" vertical="center" wrapText="1"/>
    </xf>
    <xf numFmtId="0" fontId="51" fillId="0" borderId="0" xfId="2914" applyNumberFormat="1" applyFont="1" applyFill="1" applyBorder="1" applyAlignment="1" applyProtection="1">
      <alignment wrapText="1"/>
      <protection locked="0"/>
    </xf>
    <xf numFmtId="0" fontId="52" fillId="0" borderId="0" xfId="2914" applyNumberFormat="1" applyFont="1" applyFill="1" applyBorder="1" applyAlignment="1" applyProtection="1">
      <alignment horizontal="center" vertical="top" wrapText="1"/>
      <protection locked="0"/>
    </xf>
    <xf numFmtId="0" fontId="53" fillId="0" borderId="0" xfId="2914" applyNumberFormat="1" applyFont="1" applyFill="1" applyBorder="1" applyAlignment="1" applyProtection="1">
      <alignment wrapText="1"/>
      <protection locked="0"/>
    </xf>
    <xf numFmtId="0" fontId="52" fillId="0" borderId="0" xfId="2914" applyNumberFormat="1" applyFont="1" applyFill="1" applyBorder="1" applyAlignment="1" applyProtection="1">
      <alignment wrapText="1"/>
      <protection locked="0"/>
    </xf>
    <xf numFmtId="6" fontId="52" fillId="0" borderId="0" xfId="2914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914" applyNumberFormat="1" applyFont="1" applyFill="1" applyBorder="1" applyAlignment="1" applyProtection="1">
      <alignment vertical="top" wrapText="1"/>
      <protection locked="0"/>
    </xf>
    <xf numFmtId="0" fontId="54" fillId="0" borderId="0" xfId="2914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914" applyNumberFormat="1" applyFont="1" applyFill="1" applyBorder="1" applyAlignment="1" applyProtection="1">
      <alignment horizontal="right" wrapText="1"/>
      <protection locked="0"/>
    </xf>
    <xf numFmtId="0" fontId="54" fillId="0" borderId="0" xfId="2914" applyNumberFormat="1" applyFont="1" applyFill="1" applyBorder="1" applyAlignment="1" applyProtection="1">
      <alignment horizontal="left" wrapText="1"/>
      <protection locked="0"/>
    </xf>
    <xf numFmtId="6" fontId="52" fillId="0" borderId="0" xfId="2914" applyNumberFormat="1" applyFont="1" applyFill="1" applyBorder="1" applyAlignment="1" applyProtection="1">
      <alignment wrapText="1"/>
      <protection locked="0"/>
    </xf>
    <xf numFmtId="0" fontId="56" fillId="0" borderId="0" xfId="2915" applyFont="1" applyFill="1" applyAlignment="1">
      <alignment wrapText="1"/>
    </xf>
    <xf numFmtId="0" fontId="55" fillId="0" borderId="0" xfId="2915" applyFont="1" applyFill="1" applyAlignment="1"/>
    <xf numFmtId="0" fontId="56" fillId="0" borderId="0" xfId="2915" applyFont="1" applyFill="1" applyAlignment="1"/>
    <xf numFmtId="0" fontId="57" fillId="0" borderId="0" xfId="2915" applyFont="1" applyAlignment="1">
      <alignment vertical="top" wrapText="1"/>
    </xf>
    <xf numFmtId="0" fontId="56" fillId="0" borderId="0" xfId="2915" applyNumberFormat="1" applyFont="1" applyFill="1" applyAlignment="1">
      <alignment wrapText="1"/>
    </xf>
    <xf numFmtId="166" fontId="56" fillId="0" borderId="0" xfId="2915" applyNumberFormat="1" applyFont="1" applyFill="1" applyAlignment="1"/>
    <xf numFmtId="0" fontId="33" fillId="0" borderId="0" xfId="2916" applyFont="1"/>
    <xf numFmtId="0" fontId="35" fillId="0" borderId="0" xfId="2916" applyFont="1" applyAlignment="1">
      <alignment vertical="top" wrapText="1"/>
    </xf>
    <xf numFmtId="1" fontId="32" fillId="0" borderId="0" xfId="2916" applyNumberFormat="1" applyFont="1" applyAlignment="1">
      <alignment horizontal="left" vertical="center"/>
    </xf>
    <xf numFmtId="164" fontId="32" fillId="0" borderId="0" xfId="2916" applyNumberFormat="1" applyFont="1" applyFill="1" applyAlignment="1">
      <alignment vertical="center"/>
    </xf>
    <xf numFmtId="0" fontId="32" fillId="0" borderId="0" xfId="2916" applyFont="1" applyAlignment="1">
      <alignment horizontal="center" vertical="center"/>
    </xf>
    <xf numFmtId="164" fontId="32" fillId="0" borderId="0" xfId="2916" applyNumberFormat="1" applyFont="1" applyAlignment="1">
      <alignment vertical="center"/>
    </xf>
    <xf numFmtId="0" fontId="33" fillId="0" borderId="0" xfId="2916" applyFont="1" applyBorder="1" applyAlignment="1">
      <alignment horizontal="left" vertical="center"/>
    </xf>
    <xf numFmtId="1" fontId="35" fillId="0" borderId="0" xfId="2916" applyNumberFormat="1" applyFont="1" applyAlignment="1">
      <alignment vertical="top" wrapText="1"/>
    </xf>
    <xf numFmtId="164" fontId="35" fillId="0" borderId="0" xfId="2916" applyNumberFormat="1" applyFont="1" applyAlignment="1">
      <alignment vertical="top" wrapText="1"/>
    </xf>
    <xf numFmtId="0" fontId="35" fillId="0" borderId="0" xfId="2916" applyFont="1" applyFill="1" applyAlignment="1">
      <alignment vertical="top" wrapText="1"/>
    </xf>
    <xf numFmtId="0" fontId="32" fillId="0" borderId="14" xfId="2916" applyFont="1" applyBorder="1" applyAlignment="1">
      <alignment horizontal="center" vertical="center"/>
    </xf>
    <xf numFmtId="0" fontId="32" fillId="0" borderId="14" xfId="2916" applyFont="1" applyBorder="1" applyAlignment="1">
      <alignment vertical="center" wrapText="1"/>
    </xf>
    <xf numFmtId="2" fontId="32" fillId="0" borderId="14" xfId="2916" applyNumberFormat="1" applyFont="1" applyBorder="1" applyAlignment="1">
      <alignment horizontal="center" vertical="center"/>
    </xf>
    <xf numFmtId="3" fontId="32" fillId="0" borderId="14" xfId="2916" applyNumberFormat="1" applyFont="1" applyBorder="1" applyAlignment="1">
      <alignment vertical="center"/>
    </xf>
    <xf numFmtId="3" fontId="32" fillId="0" borderId="14" xfId="2916" applyNumberFormat="1" applyFont="1" applyFill="1" applyBorder="1" applyAlignment="1">
      <alignment horizontal="right" vertical="center"/>
    </xf>
    <xf numFmtId="0" fontId="32" fillId="0" borderId="14" xfId="2916" applyFont="1" applyFill="1" applyBorder="1" applyAlignment="1">
      <alignment vertical="center" wrapText="1"/>
    </xf>
    <xf numFmtId="1" fontId="32" fillId="0" borderId="14" xfId="2916" applyNumberFormat="1" applyFont="1" applyFill="1" applyBorder="1" applyAlignment="1">
      <alignment vertical="center"/>
    </xf>
    <xf numFmtId="2" fontId="32" fillId="0" borderId="14" xfId="2916" applyNumberFormat="1" applyFont="1" applyFill="1" applyBorder="1" applyAlignment="1">
      <alignment horizontal="center" vertical="center"/>
    </xf>
    <xf numFmtId="0" fontId="32" fillId="0" borderId="14" xfId="2916" applyFont="1" applyFill="1" applyBorder="1" applyAlignment="1">
      <alignment horizontal="center" vertical="center" wrapText="1"/>
    </xf>
    <xf numFmtId="1" fontId="32" fillId="0" borderId="14" xfId="2916" applyNumberFormat="1" applyFont="1" applyFill="1" applyBorder="1" applyAlignment="1">
      <alignment horizontal="right" vertical="center" wrapText="1"/>
    </xf>
    <xf numFmtId="3" fontId="32" fillId="0" borderId="14" xfId="2916" applyNumberFormat="1" applyFont="1" applyFill="1" applyBorder="1" applyAlignment="1">
      <alignment horizontal="right" vertical="center" wrapText="1"/>
    </xf>
    <xf numFmtId="0" fontId="33" fillId="0" borderId="0" xfId="2916" applyFont="1" applyBorder="1" applyAlignment="1">
      <alignment horizontal="left" vertical="center" wrapText="1"/>
    </xf>
    <xf numFmtId="0" fontId="33" fillId="0" borderId="0" xfId="2916" applyFont="1" applyBorder="1" applyAlignment="1">
      <alignment vertical="center" wrapText="1"/>
    </xf>
    <xf numFmtId="1" fontId="33" fillId="0" borderId="0" xfId="2916" applyNumberFormat="1" applyFont="1" applyBorder="1" applyAlignment="1">
      <alignment horizontal="right" vertical="center" wrapText="1"/>
    </xf>
    <xf numFmtId="0" fontId="33" fillId="0" borderId="0" xfId="2916" applyFont="1" applyBorder="1" applyAlignment="1">
      <alignment horizontal="center" vertical="center" wrapText="1"/>
    </xf>
    <xf numFmtId="164" fontId="33" fillId="0" borderId="0" xfId="2916" applyNumberFormat="1" applyFont="1" applyBorder="1" applyAlignment="1">
      <alignment horizontal="right" vertical="center" wrapText="1"/>
    </xf>
    <xf numFmtId="164" fontId="32" fillId="0" borderId="0" xfId="2916" applyNumberFormat="1" applyFont="1" applyBorder="1" applyAlignment="1">
      <alignment horizontal="right" vertical="center" wrapText="1"/>
    </xf>
    <xf numFmtId="0" fontId="33" fillId="0" borderId="0" xfId="2915" applyFont="1" applyFill="1" applyAlignment="1">
      <alignment wrapText="1"/>
    </xf>
    <xf numFmtId="0" fontId="33" fillId="0" borderId="0" xfId="2915" applyFont="1" applyFill="1" applyAlignment="1"/>
    <xf numFmtId="167" fontId="32" fillId="0" borderId="0" xfId="2915" applyNumberFormat="1" applyFont="1" applyFill="1" applyBorder="1" applyAlignment="1">
      <alignment wrapText="1"/>
    </xf>
    <xf numFmtId="166" fontId="33" fillId="0" borderId="0" xfId="2915" applyNumberFormat="1" applyFont="1" applyFill="1" applyAlignment="1">
      <alignment wrapText="1"/>
    </xf>
    <xf numFmtId="0" fontId="32" fillId="0" borderId="0" xfId="0" applyFont="1" applyBorder="1" applyAlignment="1">
      <alignment wrapText="1"/>
    </xf>
    <xf numFmtId="0" fontId="32" fillId="0" borderId="15" xfId="2913" applyFont="1" applyBorder="1" applyAlignment="1">
      <alignment horizontal="center" vertical="center"/>
    </xf>
    <xf numFmtId="0" fontId="32" fillId="0" borderId="14" xfId="2913" applyFont="1" applyBorder="1" applyAlignment="1">
      <alignment horizontal="center" vertical="center"/>
    </xf>
    <xf numFmtId="0" fontId="32" fillId="0" borderId="16" xfId="2913" applyFont="1" applyBorder="1" applyAlignment="1">
      <alignment horizontal="center" vertical="center"/>
    </xf>
    <xf numFmtId="165" fontId="32" fillId="0" borderId="14" xfId="1898" applyNumberFormat="1" applyFont="1" applyBorder="1" applyAlignment="1">
      <alignment horizontal="center" vertical="center"/>
    </xf>
    <xf numFmtId="165" fontId="32" fillId="0" borderId="17" xfId="1898" applyNumberFormat="1" applyFont="1" applyBorder="1" applyAlignment="1">
      <alignment horizontal="center" vertical="center"/>
    </xf>
    <xf numFmtId="0" fontId="32" fillId="0" borderId="18" xfId="2913" applyFont="1" applyBorder="1" applyAlignment="1">
      <alignment horizontal="center" vertical="center"/>
    </xf>
    <xf numFmtId="3" fontId="32" fillId="0" borderId="14" xfId="2913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0" fontId="32" fillId="0" borderId="14" xfId="2913" applyFont="1" applyBorder="1" applyAlignment="1">
      <alignment horizontal="center" vertical="center" wrapText="1"/>
    </xf>
    <xf numFmtId="0" fontId="33" fillId="0" borderId="0" xfId="0" applyFont="1"/>
    <xf numFmtId="0" fontId="35" fillId="0" borderId="0" xfId="2914" applyNumberFormat="1" applyFont="1" applyFill="1" applyBorder="1" applyAlignment="1" applyProtection="1">
      <alignment horizontal="center" vertical="top" wrapText="1"/>
      <protection locked="0"/>
    </xf>
    <xf numFmtId="6" fontId="35" fillId="0" borderId="0" xfId="2914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2914" applyNumberFormat="1" applyFont="1" applyFill="1" applyBorder="1" applyAlignment="1" applyProtection="1">
      <alignment vertical="top" wrapText="1"/>
      <protection locked="0"/>
    </xf>
    <xf numFmtId="0" fontId="60" fillId="0" borderId="0" xfId="2914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2914" applyNumberFormat="1" applyFont="1" applyFill="1" applyBorder="1" applyAlignment="1" applyProtection="1">
      <alignment horizontal="right" wrapText="1"/>
      <protection locked="0"/>
    </xf>
    <xf numFmtId="0" fontId="60" fillId="0" borderId="0" xfId="2914" applyNumberFormat="1" applyFont="1" applyFill="1" applyBorder="1" applyAlignment="1" applyProtection="1">
      <alignment horizontal="left" wrapText="1"/>
      <protection locked="0"/>
    </xf>
    <xf numFmtId="6" fontId="35" fillId="0" borderId="0" xfId="2914" applyNumberFormat="1" applyFont="1" applyFill="1" applyBorder="1" applyAlignment="1" applyProtection="1">
      <alignment wrapText="1"/>
      <protection locked="0"/>
    </xf>
    <xf numFmtId="0" fontId="32" fillId="0" borderId="14" xfId="2914" applyNumberFormat="1" applyFont="1" applyFill="1" applyBorder="1" applyAlignment="1" applyProtection="1">
      <alignment horizontal="center" vertical="center" wrapText="1"/>
      <protection locked="0"/>
    </xf>
    <xf numFmtId="0" fontId="32" fillId="0" borderId="14" xfId="2914" applyNumberFormat="1" applyFont="1" applyFill="1" applyBorder="1" applyAlignment="1" applyProtection="1">
      <alignment horizontal="right"/>
      <protection locked="0"/>
    </xf>
    <xf numFmtId="0" fontId="32" fillId="0" borderId="14" xfId="2914" applyNumberFormat="1" applyFont="1" applyFill="1" applyBorder="1" applyAlignment="1" applyProtection="1">
      <alignment horizontal="left"/>
      <protection locked="0"/>
    </xf>
    <xf numFmtId="0" fontId="32" fillId="0" borderId="14" xfId="2914" applyNumberFormat="1" applyFont="1" applyFill="1" applyBorder="1" applyAlignment="1" applyProtection="1">
      <alignment horizontal="center" vertical="top" wrapText="1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4" xfId="0" applyNumberFormat="1" applyFont="1" applyFill="1" applyBorder="1" applyAlignment="1" applyProtection="1">
      <alignment vertical="top" wrapText="1"/>
      <protection locked="0"/>
    </xf>
    <xf numFmtId="0" fontId="32" fillId="0" borderId="14" xfId="2914" applyFont="1" applyFill="1" applyBorder="1" applyAlignment="1">
      <alignment horizontal="center" vertical="top" wrapText="1"/>
    </xf>
    <xf numFmtId="0" fontId="33" fillId="0" borderId="14" xfId="2911" applyFont="1" applyFill="1" applyBorder="1" applyAlignment="1">
      <alignment vertical="top" wrapText="1"/>
    </xf>
    <xf numFmtId="0" fontId="32" fillId="0" borderId="14" xfId="2911" applyFont="1" applyFill="1" applyBorder="1" applyAlignment="1">
      <alignment horizontal="center" wrapText="1"/>
    </xf>
    <xf numFmtId="0" fontId="32" fillId="0" borderId="14" xfId="2911" applyFont="1" applyFill="1" applyBorder="1"/>
    <xf numFmtId="0" fontId="32" fillId="0" borderId="14" xfId="2911" applyFont="1" applyFill="1" applyBorder="1" applyAlignment="1">
      <alignment vertical="top" wrapText="1"/>
    </xf>
    <xf numFmtId="0" fontId="32" fillId="0" borderId="14" xfId="2911" applyFont="1" applyFill="1" applyBorder="1" applyAlignment="1">
      <alignment wrapText="1"/>
    </xf>
    <xf numFmtId="168" fontId="32" fillId="0" borderId="14" xfId="2914" applyNumberFormat="1" applyFont="1" applyFill="1" applyBorder="1" applyAlignment="1" applyProtection="1">
      <alignment horizontal="right" vertical="center"/>
      <protection locked="0"/>
    </xf>
    <xf numFmtId="168" fontId="35" fillId="0" borderId="14" xfId="2914" applyNumberFormat="1" applyFont="1" applyFill="1" applyBorder="1" applyAlignment="1" applyProtection="1">
      <alignment horizontal="center" vertical="center" wrapText="1"/>
      <protection locked="0"/>
    </xf>
    <xf numFmtId="168" fontId="32" fillId="0" borderId="14" xfId="2914" applyNumberFormat="1" applyFont="1" applyFill="1" applyBorder="1" applyAlignment="1">
      <alignment horizontal="center" vertical="center" wrapText="1"/>
    </xf>
    <xf numFmtId="168" fontId="32" fillId="0" borderId="14" xfId="2914" applyNumberFormat="1" applyFont="1" applyFill="1" applyBorder="1" applyAlignment="1">
      <alignment horizontal="right" vertical="center"/>
    </xf>
    <xf numFmtId="0" fontId="33" fillId="0" borderId="0" xfId="2914" applyNumberFormat="1" applyFont="1" applyFill="1" applyBorder="1" applyAlignment="1" applyProtection="1">
      <alignment vertical="top" wrapText="1"/>
      <protection locked="0"/>
    </xf>
    <xf numFmtId="0" fontId="32" fillId="0" borderId="19" xfId="2913" applyNumberFormat="1" applyFont="1" applyBorder="1" applyAlignment="1">
      <alignment horizontal="center" vertical="top"/>
    </xf>
    <xf numFmtId="0" fontId="32" fillId="0" borderId="20" xfId="0" applyFont="1" applyBorder="1" applyAlignment="1">
      <alignment horizontal="left" vertical="top" wrapText="1"/>
    </xf>
    <xf numFmtId="0" fontId="32" fillId="0" borderId="21" xfId="2913" applyFont="1" applyBorder="1" applyAlignment="1">
      <alignment horizontal="center" vertical="center"/>
    </xf>
    <xf numFmtId="165" fontId="32" fillId="0" borderId="21" xfId="1898" applyNumberFormat="1" applyFont="1" applyBorder="1" applyAlignment="1">
      <alignment horizontal="center" vertical="center"/>
    </xf>
    <xf numFmtId="165" fontId="32" fillId="0" borderId="22" xfId="1898" applyNumberFormat="1" applyFont="1" applyBorder="1" applyAlignment="1">
      <alignment horizontal="center" vertical="center"/>
    </xf>
    <xf numFmtId="0" fontId="33" fillId="0" borderId="0" xfId="2913" applyFont="1" applyBorder="1" applyAlignment="1">
      <alignment vertical="top" wrapText="1"/>
    </xf>
    <xf numFmtId="0" fontId="32" fillId="0" borderId="21" xfId="2916" applyFont="1" applyFill="1" applyBorder="1" applyAlignment="1">
      <alignment horizontal="center" vertical="center" wrapText="1"/>
    </xf>
    <xf numFmtId="0" fontId="32" fillId="0" borderId="21" xfId="2916" applyFont="1" applyFill="1" applyBorder="1" applyAlignment="1">
      <alignment vertical="center" wrapText="1"/>
    </xf>
    <xf numFmtId="1" fontId="32" fillId="0" borderId="21" xfId="2916" applyNumberFormat="1" applyFont="1" applyFill="1" applyBorder="1" applyAlignment="1">
      <alignment horizontal="right" vertical="center" wrapText="1"/>
    </xf>
    <xf numFmtId="3" fontId="32" fillId="0" borderId="21" xfId="2916" applyNumberFormat="1" applyFont="1" applyFill="1" applyBorder="1" applyAlignment="1">
      <alignment horizontal="right" vertical="center" wrapText="1"/>
    </xf>
    <xf numFmtId="164" fontId="33" fillId="0" borderId="23" xfId="2916" applyNumberFormat="1" applyFont="1" applyBorder="1" applyAlignment="1">
      <alignment horizontal="right" vertical="center" wrapText="1"/>
    </xf>
    <xf numFmtId="0" fontId="33" fillId="0" borderId="13" xfId="2916" applyFont="1" applyBorder="1" applyAlignment="1">
      <alignment horizontal="left" vertical="center" wrapText="1"/>
    </xf>
    <xf numFmtId="0" fontId="33" fillId="0" borderId="13" xfId="2916" applyFont="1" applyBorder="1" applyAlignment="1">
      <alignment vertical="center" wrapText="1"/>
    </xf>
    <xf numFmtId="1" fontId="33" fillId="0" borderId="13" xfId="2916" applyNumberFormat="1" applyFont="1" applyBorder="1" applyAlignment="1">
      <alignment horizontal="right" vertical="center" wrapText="1"/>
    </xf>
    <xf numFmtId="0" fontId="33" fillId="0" borderId="13" xfId="2916" applyFont="1" applyBorder="1" applyAlignment="1">
      <alignment horizontal="center" vertical="center" wrapText="1"/>
    </xf>
    <xf numFmtId="164" fontId="33" fillId="0" borderId="13" xfId="2916" applyNumberFormat="1" applyFont="1" applyBorder="1" applyAlignment="1">
      <alignment horizontal="right" vertical="center" wrapText="1"/>
    </xf>
    <xf numFmtId="164" fontId="33" fillId="0" borderId="24" xfId="2916" applyNumberFormat="1" applyFont="1" applyBorder="1" applyAlignment="1">
      <alignment horizontal="right" vertical="center" wrapText="1"/>
    </xf>
    <xf numFmtId="0" fontId="32" fillId="0" borderId="14" xfId="0" applyFont="1" applyFill="1" applyBorder="1" applyAlignment="1">
      <alignment wrapText="1"/>
    </xf>
    <xf numFmtId="0" fontId="33" fillId="0" borderId="14" xfId="2915" applyFont="1" applyFill="1" applyBorder="1" applyAlignment="1"/>
    <xf numFmtId="0" fontId="32" fillId="0" borderId="14" xfId="2915" applyFont="1" applyFill="1" applyBorder="1" applyAlignment="1"/>
    <xf numFmtId="167" fontId="32" fillId="0" borderId="14" xfId="2915" applyNumberFormat="1" applyFont="1" applyFill="1" applyBorder="1" applyAlignment="1">
      <alignment wrapText="1"/>
    </xf>
    <xf numFmtId="3" fontId="33" fillId="0" borderId="25" xfId="2915" applyNumberFormat="1" applyFont="1" applyFill="1" applyBorder="1" applyAlignment="1">
      <alignment wrapText="1"/>
    </xf>
    <xf numFmtId="3" fontId="33" fillId="0" borderId="23" xfId="2915" applyNumberFormat="1" applyFont="1" applyFill="1" applyBorder="1" applyAlignment="1">
      <alignment wrapText="1"/>
    </xf>
    <xf numFmtId="0" fontId="32" fillId="0" borderId="15" xfId="2916" applyFont="1" applyBorder="1" applyAlignment="1">
      <alignment horizontal="center" vertical="center"/>
    </xf>
    <xf numFmtId="0" fontId="32" fillId="0" borderId="15" xfId="2916" applyFont="1" applyBorder="1" applyAlignment="1">
      <alignment vertical="center" wrapText="1"/>
    </xf>
    <xf numFmtId="1" fontId="32" fillId="0" borderId="15" xfId="2916" applyNumberFormat="1" applyFont="1" applyBorder="1" applyAlignment="1">
      <alignment vertical="center"/>
    </xf>
    <xf numFmtId="2" fontId="32" fillId="0" borderId="15" xfId="2916" applyNumberFormat="1" applyFont="1" applyBorder="1" applyAlignment="1">
      <alignment horizontal="center" vertical="center"/>
    </xf>
    <xf numFmtId="3" fontId="32" fillId="0" borderId="15" xfId="2916" applyNumberFormat="1" applyFont="1" applyBorder="1" applyAlignment="1">
      <alignment vertical="center"/>
    </xf>
    <xf numFmtId="3" fontId="32" fillId="0" borderId="15" xfId="2916" applyNumberFormat="1" applyFont="1" applyFill="1" applyBorder="1" applyAlignment="1">
      <alignment horizontal="right" vertical="center"/>
    </xf>
    <xf numFmtId="0" fontId="33" fillId="0" borderId="21" xfId="2916" applyFont="1" applyBorder="1" applyAlignment="1">
      <alignment horizontal="left" vertical="center"/>
    </xf>
    <xf numFmtId="0" fontId="33" fillId="0" borderId="21" xfId="2916" applyFont="1" applyBorder="1" applyAlignment="1">
      <alignment horizontal="center" vertical="center"/>
    </xf>
    <xf numFmtId="1" fontId="33" fillId="0" borderId="21" xfId="2916" applyNumberFormat="1" applyFont="1" applyFill="1" applyBorder="1" applyAlignment="1">
      <alignment horizontal="center" vertical="center"/>
    </xf>
    <xf numFmtId="164" fontId="33" fillId="0" borderId="21" xfId="2916" applyNumberFormat="1" applyFont="1" applyBorder="1" applyAlignment="1">
      <alignment horizontal="center" vertical="center"/>
    </xf>
    <xf numFmtId="164" fontId="33" fillId="0" borderId="21" xfId="2916" applyNumberFormat="1" applyFont="1" applyBorder="1" applyAlignment="1">
      <alignment horizontal="center" vertical="center" wrapText="1"/>
    </xf>
    <xf numFmtId="0" fontId="47" fillId="0" borderId="15" xfId="2915" applyFont="1" applyBorder="1" applyAlignment="1">
      <alignment vertical="top" wrapText="1"/>
    </xf>
    <xf numFmtId="0" fontId="47" fillId="0" borderId="15" xfId="2915" applyFont="1" applyBorder="1" applyAlignment="1">
      <alignment horizontal="right" vertical="top" wrapText="1"/>
    </xf>
    <xf numFmtId="3" fontId="47" fillId="0" borderId="15" xfId="2915" applyNumberFormat="1" applyFont="1" applyBorder="1" applyAlignment="1">
      <alignment horizontal="right" vertical="top" wrapText="1"/>
    </xf>
    <xf numFmtId="0" fontId="32" fillId="0" borderId="14" xfId="2915" applyFont="1" applyFill="1" applyBorder="1" applyAlignment="1">
      <alignment horizontal="center" vertical="top"/>
    </xf>
    <xf numFmtId="0" fontId="56" fillId="0" borderId="0" xfId="2915" applyFont="1" applyFill="1" applyAlignment="1">
      <alignment horizontal="center" vertical="top"/>
    </xf>
    <xf numFmtId="0" fontId="35" fillId="0" borderId="15" xfId="2915" applyFont="1" applyBorder="1" applyAlignment="1">
      <alignment horizontal="center" vertical="top" wrapText="1"/>
    </xf>
    <xf numFmtId="0" fontId="32" fillId="0" borderId="0" xfId="2915" applyFont="1" applyFill="1" applyAlignment="1">
      <alignment horizontal="center" vertical="top"/>
    </xf>
    <xf numFmtId="0" fontId="32" fillId="0" borderId="17" xfId="0" applyFont="1" applyBorder="1" applyAlignment="1">
      <alignment wrapText="1"/>
    </xf>
    <xf numFmtId="0" fontId="59" fillId="0" borderId="0" xfId="0" applyFont="1" applyBorder="1" applyAlignment="1">
      <alignment vertical="top" wrapText="1"/>
    </xf>
    <xf numFmtId="0" fontId="32" fillId="0" borderId="0" xfId="2913" applyFont="1" applyAlignment="1">
      <alignment horizontal="center"/>
    </xf>
    <xf numFmtId="0" fontId="32" fillId="0" borderId="26" xfId="0" applyFont="1" applyBorder="1" applyAlignment="1">
      <alignment wrapText="1"/>
    </xf>
    <xf numFmtId="0" fontId="32" fillId="0" borderId="27" xfId="0" applyFont="1" applyBorder="1" applyAlignment="1">
      <alignment wrapText="1"/>
    </xf>
    <xf numFmtId="0" fontId="32" fillId="0" borderId="17" xfId="0" applyFont="1" applyBorder="1" applyAlignment="1">
      <alignment vertical="top" wrapText="1"/>
    </xf>
    <xf numFmtId="0" fontId="33" fillId="0" borderId="17" xfId="0" applyFont="1" applyBorder="1" applyAlignment="1">
      <alignment vertical="top" wrapText="1"/>
    </xf>
    <xf numFmtId="0" fontId="59" fillId="0" borderId="17" xfId="0" applyFont="1" applyBorder="1" applyAlignment="1">
      <alignment vertical="top" wrapText="1"/>
    </xf>
    <xf numFmtId="0" fontId="32" fillId="0" borderId="17" xfId="0" applyFont="1" applyBorder="1" applyAlignment="1">
      <alignment horizontal="left" vertical="top" wrapText="1"/>
    </xf>
    <xf numFmtId="0" fontId="33" fillId="0" borderId="18" xfId="2916" applyFont="1" applyBorder="1" applyAlignment="1">
      <alignment horizontal="center" vertical="center"/>
    </xf>
    <xf numFmtId="0" fontId="32" fillId="0" borderId="14" xfId="2913" applyNumberFormat="1" applyFont="1" applyBorder="1" applyAlignment="1">
      <alignment horizontal="center" vertical="top"/>
    </xf>
    <xf numFmtId="0" fontId="32" fillId="0" borderId="14" xfId="2913" applyNumberFormat="1" applyFont="1" applyBorder="1" applyAlignment="1">
      <alignment horizontal="center" vertical="center"/>
    </xf>
    <xf numFmtId="0" fontId="35" fillId="0" borderId="15" xfId="2914" applyNumberFormat="1" applyFont="1" applyFill="1" applyBorder="1" applyAlignment="1" applyProtection="1">
      <alignment horizontal="center" vertical="top" wrapText="1"/>
      <protection locked="0"/>
    </xf>
    <xf numFmtId="0" fontId="33" fillId="0" borderId="15" xfId="2914" applyNumberFormat="1" applyFont="1" applyFill="1" applyBorder="1" applyAlignment="1" applyProtection="1">
      <alignment vertical="top" wrapText="1"/>
      <protection locked="0"/>
    </xf>
    <xf numFmtId="0" fontId="32" fillId="0" borderId="15" xfId="2914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2914" applyNumberFormat="1" applyFont="1" applyFill="1" applyBorder="1" applyAlignment="1" applyProtection="1">
      <alignment horizontal="right"/>
      <protection locked="0"/>
    </xf>
    <xf numFmtId="0" fontId="32" fillId="0" borderId="15" xfId="2914" applyNumberFormat="1" applyFont="1" applyFill="1" applyBorder="1" applyAlignment="1" applyProtection="1">
      <alignment horizontal="left"/>
      <protection locked="0"/>
    </xf>
    <xf numFmtId="6" fontId="47" fillId="0" borderId="15" xfId="2914" applyNumberFormat="1" applyFont="1" applyFill="1" applyBorder="1" applyAlignment="1" applyProtection="1">
      <alignment horizontal="center" vertical="center" wrapText="1"/>
      <protection locked="0"/>
    </xf>
    <xf numFmtId="6" fontId="47" fillId="0" borderId="15" xfId="2914" applyNumberFormat="1" applyFont="1" applyFill="1" applyBorder="1" applyAlignment="1" applyProtection="1">
      <alignment wrapText="1"/>
      <protection locked="0"/>
    </xf>
    <xf numFmtId="0" fontId="33" fillId="0" borderId="28" xfId="2914" applyNumberFormat="1" applyFont="1" applyFill="1" applyBorder="1" applyAlignment="1" applyProtection="1">
      <alignment horizontal="center" vertical="center" wrapText="1"/>
      <protection locked="0"/>
    </xf>
    <xf numFmtId="0" fontId="33" fillId="0" borderId="18" xfId="2916" applyFont="1" applyBorder="1" applyAlignment="1">
      <alignment horizontal="left" vertical="center"/>
    </xf>
    <xf numFmtId="1" fontId="33" fillId="0" borderId="18" xfId="2916" applyNumberFormat="1" applyFont="1" applyFill="1" applyBorder="1" applyAlignment="1">
      <alignment horizontal="center" vertical="center"/>
    </xf>
    <xf numFmtId="164" fontId="33" fillId="0" borderId="18" xfId="2916" applyNumberFormat="1" applyFont="1" applyBorder="1" applyAlignment="1">
      <alignment horizontal="center" vertical="center"/>
    </xf>
    <xf numFmtId="164" fontId="33" fillId="0" borderId="18" xfId="2916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wrapText="1"/>
    </xf>
    <xf numFmtId="0" fontId="33" fillId="0" borderId="17" xfId="0" applyFont="1" applyBorder="1" applyAlignment="1">
      <alignment wrapText="1"/>
    </xf>
    <xf numFmtId="0" fontId="33" fillId="0" borderId="29" xfId="0" applyFont="1" applyBorder="1" applyAlignment="1">
      <alignment wrapText="1"/>
    </xf>
    <xf numFmtId="0" fontId="54" fillId="0" borderId="30" xfId="2914" applyNumberFormat="1" applyFont="1" applyFill="1" applyBorder="1" applyAlignment="1" applyProtection="1">
      <alignment horizontal="center" vertical="center" wrapText="1"/>
      <protection locked="0"/>
    </xf>
    <xf numFmtId="0" fontId="32" fillId="0" borderId="31" xfId="0" applyFont="1" applyBorder="1" applyAlignment="1">
      <alignment horizontal="center"/>
    </xf>
    <xf numFmtId="0" fontId="33" fillId="0" borderId="32" xfId="0" applyFont="1" applyBorder="1"/>
    <xf numFmtId="0" fontId="32" fillId="0" borderId="32" xfId="0" applyFont="1" applyBorder="1"/>
    <xf numFmtId="165" fontId="33" fillId="0" borderId="23" xfId="1898" applyNumberFormat="1" applyFont="1" applyBorder="1" applyAlignment="1">
      <alignment horizontal="center" vertical="center"/>
    </xf>
    <xf numFmtId="0" fontId="32" fillId="0" borderId="18" xfId="2914" applyFont="1" applyFill="1" applyBorder="1" applyAlignment="1">
      <alignment horizontal="center" vertical="top" wrapText="1"/>
    </xf>
    <xf numFmtId="0" fontId="33" fillId="0" borderId="18" xfId="2911" applyFont="1" applyFill="1" applyBorder="1" applyAlignment="1">
      <alignment vertical="top" wrapText="1"/>
    </xf>
    <xf numFmtId="0" fontId="32" fillId="0" borderId="18" xfId="2911" applyFont="1" applyFill="1" applyBorder="1" applyAlignment="1">
      <alignment horizontal="center" wrapText="1"/>
    </xf>
    <xf numFmtId="0" fontId="32" fillId="0" borderId="18" xfId="2911" applyFont="1" applyFill="1" applyBorder="1"/>
    <xf numFmtId="168" fontId="32" fillId="0" borderId="18" xfId="2914" applyNumberFormat="1" applyFont="1" applyFill="1" applyBorder="1" applyAlignment="1">
      <alignment horizontal="center" vertical="center" wrapText="1"/>
    </xf>
    <xf numFmtId="168" fontId="32" fillId="0" borderId="18" xfId="2914" applyNumberFormat="1" applyFont="1" applyFill="1" applyBorder="1" applyAlignment="1">
      <alignment horizontal="right" vertical="center"/>
    </xf>
    <xf numFmtId="0" fontId="35" fillId="0" borderId="31" xfId="2914" applyNumberFormat="1" applyFont="1" applyFill="1" applyBorder="1" applyAlignment="1" applyProtection="1">
      <alignment horizontal="center" vertical="top" wrapText="1"/>
      <protection locked="0"/>
    </xf>
    <xf numFmtId="0" fontId="33" fillId="0" borderId="32" xfId="2914" applyNumberFormat="1" applyFont="1" applyFill="1" applyBorder="1" applyAlignment="1" applyProtection="1">
      <alignment vertical="top" wrapText="1"/>
      <protection locked="0"/>
    </xf>
    <xf numFmtId="0" fontId="60" fillId="0" borderId="32" xfId="2914" applyNumberFormat="1" applyFont="1" applyFill="1" applyBorder="1" applyAlignment="1" applyProtection="1">
      <alignment horizontal="center" vertical="center" wrapText="1"/>
      <protection locked="0"/>
    </xf>
    <xf numFmtId="0" fontId="60" fillId="0" borderId="32" xfId="2914" applyNumberFormat="1" applyFont="1" applyFill="1" applyBorder="1" applyAlignment="1" applyProtection="1">
      <alignment horizontal="right" wrapText="1"/>
      <protection locked="0"/>
    </xf>
    <xf numFmtId="0" fontId="60" fillId="0" borderId="32" xfId="2914" applyNumberFormat="1" applyFont="1" applyFill="1" applyBorder="1" applyAlignment="1" applyProtection="1">
      <alignment horizontal="left" wrapText="1"/>
      <protection locked="0"/>
    </xf>
    <xf numFmtId="6" fontId="35" fillId="0" borderId="32" xfId="2914" applyNumberFormat="1" applyFont="1" applyFill="1" applyBorder="1" applyAlignment="1" applyProtection="1">
      <alignment horizontal="center" vertical="center" wrapText="1"/>
      <protection locked="0"/>
    </xf>
    <xf numFmtId="6" fontId="47" fillId="0" borderId="23" xfId="2914" applyNumberFormat="1" applyFont="1" applyFill="1" applyBorder="1" applyAlignment="1" applyProtection="1">
      <alignment wrapText="1"/>
      <protection locked="0"/>
    </xf>
    <xf numFmtId="6" fontId="47" fillId="0" borderId="25" xfId="2914" applyNumberFormat="1" applyFont="1" applyFill="1" applyBorder="1" applyAlignment="1" applyProtection="1">
      <alignment wrapText="1"/>
      <protection locked="0"/>
    </xf>
    <xf numFmtId="0" fontId="3" fillId="0" borderId="11" xfId="0" applyFont="1" applyBorder="1" applyAlignment="1">
      <alignment wrapText="1"/>
    </xf>
    <xf numFmtId="164" fontId="3" fillId="0" borderId="11" xfId="0" applyNumberFormat="1" applyFont="1" applyBorder="1" applyAlignment="1">
      <alignment horizontal="right" wrapText="1" indent="5"/>
    </xf>
    <xf numFmtId="164" fontId="0" fillId="0" borderId="11" xfId="0" applyNumberFormat="1" applyBorder="1" applyAlignment="1">
      <alignment horizontal="right" wrapText="1" indent="5"/>
    </xf>
    <xf numFmtId="0" fontId="5" fillId="0" borderId="33" xfId="0" applyFont="1" applyBorder="1" applyAlignment="1">
      <alignment wrapText="1"/>
    </xf>
    <xf numFmtId="164" fontId="0" fillId="0" borderId="33" xfId="0" applyNumberFormat="1" applyBorder="1" applyAlignment="1">
      <alignment horizontal="right" wrapText="1" indent="5"/>
    </xf>
    <xf numFmtId="0" fontId="4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0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32" fillId="0" borderId="14" xfId="2913" applyNumberFormat="1" applyFont="1" applyBorder="1" applyAlignment="1">
      <alignment horizontal="center" vertical="top"/>
    </xf>
    <xf numFmtId="165" fontId="32" fillId="0" borderId="34" xfId="1898" applyNumberFormat="1" applyFont="1" applyBorder="1" applyAlignment="1">
      <alignment horizontal="center" vertical="center"/>
    </xf>
    <xf numFmtId="165" fontId="32" fillId="0" borderId="35" xfId="1898" applyNumberFormat="1" applyFont="1" applyBorder="1" applyAlignment="1">
      <alignment horizontal="center" vertical="center"/>
    </xf>
    <xf numFmtId="165" fontId="32" fillId="0" borderId="18" xfId="1898" applyNumberFormat="1" applyFont="1" applyBorder="1" applyAlignment="1">
      <alignment horizontal="center" vertical="center"/>
    </xf>
    <xf numFmtId="165" fontId="32" fillId="0" borderId="15" xfId="1898" applyNumberFormat="1" applyFont="1" applyBorder="1" applyAlignment="1">
      <alignment horizontal="center" vertical="center"/>
    </xf>
    <xf numFmtId="0" fontId="32" fillId="0" borderId="18" xfId="2913" applyFont="1" applyBorder="1" applyAlignment="1">
      <alignment horizontal="center" vertical="center"/>
    </xf>
    <xf numFmtId="0" fontId="32" fillId="0" borderId="15" xfId="2913" applyFont="1" applyBorder="1" applyAlignment="1">
      <alignment horizontal="center" vertical="center"/>
    </xf>
  </cellXfs>
  <cellStyles count="3233">
    <cellStyle name="20% - 1. jelölőszín" xfId="1" builtinId="30" customBuiltin="1"/>
    <cellStyle name="20% - 1. jelölőszín 10" xfId="2"/>
    <cellStyle name="20% - 1. jelölőszín 10 2" xfId="3"/>
    <cellStyle name="20% - 1. jelölőszín 11" xfId="4"/>
    <cellStyle name="20% - 1. jelölőszín 11 2" xfId="5"/>
    <cellStyle name="20% - 1. jelölőszín 12" xfId="6"/>
    <cellStyle name="20% - 1. jelölőszín 12 2" xfId="7"/>
    <cellStyle name="20% - 1. jelölőszín 13" xfId="8"/>
    <cellStyle name="20% - 1. jelölőszín 13 2" xfId="9"/>
    <cellStyle name="20% - 1. jelölőszín 14" xfId="10"/>
    <cellStyle name="20% - 1. jelölőszín 14 2" xfId="11"/>
    <cellStyle name="20% - 1. jelölőszín 15" xfId="12"/>
    <cellStyle name="20% - 1. jelölőszín 15 2" xfId="13"/>
    <cellStyle name="20% - 1. jelölőszín 16" xfId="14"/>
    <cellStyle name="20% - 1. jelölőszín 16 2" xfId="15"/>
    <cellStyle name="20% - 1. jelölőszín 17" xfId="16"/>
    <cellStyle name="20% - 1. jelölőszín 17 2" xfId="17"/>
    <cellStyle name="20% - 1. jelölőszín 18" xfId="18"/>
    <cellStyle name="20% - 1. jelölőszín 18 2" xfId="19"/>
    <cellStyle name="20% - 1. jelölőszín 19" xfId="20"/>
    <cellStyle name="20% - 1. jelölőszín 19 2" xfId="21"/>
    <cellStyle name="20% - 1. jelölőszín 2" xfId="22"/>
    <cellStyle name="20% - 1. jelölőszín 2 2" xfId="23"/>
    <cellStyle name="20% - 1. jelölőszín 2 2 2" xfId="24"/>
    <cellStyle name="20% - 1. jelölőszín 2 2 2 2" xfId="25"/>
    <cellStyle name="20% - 1. jelölőszín 2 2 2 2 2" xfId="26"/>
    <cellStyle name="20% - 1. jelölőszín 2 2 2 2 2 2" xfId="27"/>
    <cellStyle name="20% - 1. jelölőszín 2 2 2 2 3" xfId="28"/>
    <cellStyle name="20% - 1. jelölőszín 2 2 2 3" xfId="29"/>
    <cellStyle name="20% - 1. jelölőszín 2 2 2 3 2" xfId="30"/>
    <cellStyle name="20% - 1. jelölőszín 2 2 3" xfId="31"/>
    <cellStyle name="20% - 1. jelölőszín 2 2 3 2" xfId="32"/>
    <cellStyle name="20% - 1. jelölőszín 2 2 4" xfId="33"/>
    <cellStyle name="20% - 1. jelölőszín 2 3" xfId="34"/>
    <cellStyle name="20% - 1. jelölőszín 2 3 2" xfId="35"/>
    <cellStyle name="20% - 1. jelölőszín 2 3 2 2" xfId="36"/>
    <cellStyle name="20% - 1. jelölőszín 2 3 3" xfId="37"/>
    <cellStyle name="20% - 1. jelölőszín 2 4" xfId="38"/>
    <cellStyle name="20% - 1. jelölőszín 2 4 2" xfId="39"/>
    <cellStyle name="20% - 1. jelölőszín 20" xfId="40"/>
    <cellStyle name="20% - 1. jelölőszín 20 2" xfId="41"/>
    <cellStyle name="20% - 1. jelölőszín 21" xfId="42"/>
    <cellStyle name="20% - 1. jelölőszín 21 2" xfId="43"/>
    <cellStyle name="20% - 1. jelölőszín 22" xfId="44"/>
    <cellStyle name="20% - 1. jelölőszín 22 2" xfId="45"/>
    <cellStyle name="20% - 1. jelölőszín 23" xfId="46"/>
    <cellStyle name="20% - 1. jelölőszín 23 2" xfId="47"/>
    <cellStyle name="20% - 1. jelölőszín 24" xfId="48"/>
    <cellStyle name="20% - 1. jelölőszín 24 2" xfId="49"/>
    <cellStyle name="20% - 1. jelölőszín 25" xfId="50"/>
    <cellStyle name="20% - 1. jelölőszín 25 2" xfId="51"/>
    <cellStyle name="20% - 1. jelölőszín 26" xfId="52"/>
    <cellStyle name="20% - 1. jelölőszín 26 2" xfId="53"/>
    <cellStyle name="20% - 1. jelölőszín 27" xfId="54"/>
    <cellStyle name="20% - 1. jelölőszín 27 2" xfId="55"/>
    <cellStyle name="20% - 1. jelölőszín 28" xfId="56"/>
    <cellStyle name="20% - 1. jelölőszín 28 2" xfId="57"/>
    <cellStyle name="20% - 1. jelölőszín 29" xfId="58"/>
    <cellStyle name="20% - 1. jelölőszín 29 2" xfId="59"/>
    <cellStyle name="20% - 1. jelölőszín 3" xfId="60"/>
    <cellStyle name="20% - 1. jelölőszín 30" xfId="61"/>
    <cellStyle name="20% - 1. jelölőszín 30 2" xfId="62"/>
    <cellStyle name="20% - 1. jelölőszín 31" xfId="63"/>
    <cellStyle name="20% - 1. jelölőszín 31 2" xfId="64"/>
    <cellStyle name="20% - 1. jelölőszín 4" xfId="65"/>
    <cellStyle name="20% - 1. jelölőszín 4 2" xfId="66"/>
    <cellStyle name="20% - 1. jelölőszín 4 2 2" xfId="67"/>
    <cellStyle name="20% - 1. jelölőszín 4 3" xfId="68"/>
    <cellStyle name="20% - 1. jelölőszín 5" xfId="69"/>
    <cellStyle name="20% - 1. jelölőszín 5 2" xfId="70"/>
    <cellStyle name="20% - 1. jelölőszín 5 3" xfId="71"/>
    <cellStyle name="20% - 1. jelölőszín 6" xfId="72"/>
    <cellStyle name="20% - 1. jelölőszín 6 2" xfId="73"/>
    <cellStyle name="20% - 1. jelölőszín 7" xfId="74"/>
    <cellStyle name="20% - 1. jelölőszín 7 2" xfId="75"/>
    <cellStyle name="20% - 1. jelölőszín 8" xfId="76"/>
    <cellStyle name="20% - 1. jelölőszín 8 2" xfId="77"/>
    <cellStyle name="20% - 1. jelölőszín 9" xfId="78"/>
    <cellStyle name="20% - 1. jelölőszín 9 2" xfId="79"/>
    <cellStyle name="20% - 2. jelölőszín" xfId="80" builtinId="34" customBuiltin="1"/>
    <cellStyle name="20% - 2. jelölőszín 10" xfId="81"/>
    <cellStyle name="20% - 2. jelölőszín 10 2" xfId="82"/>
    <cellStyle name="20% - 2. jelölőszín 11" xfId="83"/>
    <cellStyle name="20% - 2. jelölőszín 11 2" xfId="84"/>
    <cellStyle name="20% - 2. jelölőszín 12" xfId="85"/>
    <cellStyle name="20% - 2. jelölőszín 12 2" xfId="86"/>
    <cellStyle name="20% - 2. jelölőszín 13" xfId="87"/>
    <cellStyle name="20% - 2. jelölőszín 13 2" xfId="88"/>
    <cellStyle name="20% - 2. jelölőszín 14" xfId="89"/>
    <cellStyle name="20% - 2. jelölőszín 14 2" xfId="90"/>
    <cellStyle name="20% - 2. jelölőszín 15" xfId="91"/>
    <cellStyle name="20% - 2. jelölőszín 15 2" xfId="92"/>
    <cellStyle name="20% - 2. jelölőszín 16" xfId="93"/>
    <cellStyle name="20% - 2. jelölőszín 16 2" xfId="94"/>
    <cellStyle name="20% - 2. jelölőszín 17" xfId="95"/>
    <cellStyle name="20% - 2. jelölőszín 17 2" xfId="96"/>
    <cellStyle name="20% - 2. jelölőszín 18" xfId="97"/>
    <cellStyle name="20% - 2. jelölőszín 18 2" xfId="98"/>
    <cellStyle name="20% - 2. jelölőszín 19" xfId="99"/>
    <cellStyle name="20% - 2. jelölőszín 19 2" xfId="100"/>
    <cellStyle name="20% - 2. jelölőszín 2" xfId="101"/>
    <cellStyle name="20% - 2. jelölőszín 2 2" xfId="102"/>
    <cellStyle name="20% - 2. jelölőszín 2 2 2" xfId="103"/>
    <cellStyle name="20% - 2. jelölőszín 2 2 2 2" xfId="104"/>
    <cellStyle name="20% - 2. jelölőszín 2 2 2 2 2" xfId="105"/>
    <cellStyle name="20% - 2. jelölőszín 2 2 2 2 2 2" xfId="106"/>
    <cellStyle name="20% - 2. jelölőszín 2 2 2 2 3" xfId="107"/>
    <cellStyle name="20% - 2. jelölőszín 2 2 2 3" xfId="108"/>
    <cellStyle name="20% - 2. jelölőszín 2 2 2 3 2" xfId="109"/>
    <cellStyle name="20% - 2. jelölőszín 2 2 3" xfId="110"/>
    <cellStyle name="20% - 2. jelölőszín 2 2 3 2" xfId="111"/>
    <cellStyle name="20% - 2. jelölőszín 2 2 4" xfId="112"/>
    <cellStyle name="20% - 2. jelölőszín 2 3" xfId="113"/>
    <cellStyle name="20% - 2. jelölőszín 2 3 2" xfId="114"/>
    <cellStyle name="20% - 2. jelölőszín 2 3 2 2" xfId="115"/>
    <cellStyle name="20% - 2. jelölőszín 2 3 3" xfId="116"/>
    <cellStyle name="20% - 2. jelölőszín 2 4" xfId="117"/>
    <cellStyle name="20% - 2. jelölőszín 2 4 2" xfId="118"/>
    <cellStyle name="20% - 2. jelölőszín 20" xfId="119"/>
    <cellStyle name="20% - 2. jelölőszín 20 2" xfId="120"/>
    <cellStyle name="20% - 2. jelölőszín 21" xfId="121"/>
    <cellStyle name="20% - 2. jelölőszín 21 2" xfId="122"/>
    <cellStyle name="20% - 2. jelölőszín 22" xfId="123"/>
    <cellStyle name="20% - 2. jelölőszín 22 2" xfId="124"/>
    <cellStyle name="20% - 2. jelölőszín 23" xfId="125"/>
    <cellStyle name="20% - 2. jelölőszín 23 2" xfId="126"/>
    <cellStyle name="20% - 2. jelölőszín 24" xfId="127"/>
    <cellStyle name="20% - 2. jelölőszín 24 2" xfId="128"/>
    <cellStyle name="20% - 2. jelölőszín 25" xfId="129"/>
    <cellStyle name="20% - 2. jelölőszín 25 2" xfId="130"/>
    <cellStyle name="20% - 2. jelölőszín 26" xfId="131"/>
    <cellStyle name="20% - 2. jelölőszín 26 2" xfId="132"/>
    <cellStyle name="20% - 2. jelölőszín 27" xfId="133"/>
    <cellStyle name="20% - 2. jelölőszín 27 2" xfId="134"/>
    <cellStyle name="20% - 2. jelölőszín 28" xfId="135"/>
    <cellStyle name="20% - 2. jelölőszín 28 2" xfId="136"/>
    <cellStyle name="20% - 2. jelölőszín 29" xfId="137"/>
    <cellStyle name="20% - 2. jelölőszín 29 2" xfId="138"/>
    <cellStyle name="20% - 2. jelölőszín 3" xfId="139"/>
    <cellStyle name="20% - 2. jelölőszín 30" xfId="140"/>
    <cellStyle name="20% - 2. jelölőszín 30 2" xfId="141"/>
    <cellStyle name="20% - 2. jelölőszín 31" xfId="142"/>
    <cellStyle name="20% - 2. jelölőszín 31 2" xfId="143"/>
    <cellStyle name="20% - 2. jelölőszín 4" xfId="144"/>
    <cellStyle name="20% - 2. jelölőszín 4 2" xfId="145"/>
    <cellStyle name="20% - 2. jelölőszín 4 2 2" xfId="146"/>
    <cellStyle name="20% - 2. jelölőszín 4 3" xfId="147"/>
    <cellStyle name="20% - 2. jelölőszín 5" xfId="148"/>
    <cellStyle name="20% - 2. jelölőszín 5 2" xfId="149"/>
    <cellStyle name="20% - 2. jelölőszín 5 3" xfId="150"/>
    <cellStyle name="20% - 2. jelölőszín 6" xfId="151"/>
    <cellStyle name="20% - 2. jelölőszín 6 2" xfId="152"/>
    <cellStyle name="20% - 2. jelölőszín 7" xfId="153"/>
    <cellStyle name="20% - 2. jelölőszín 7 2" xfId="154"/>
    <cellStyle name="20% - 2. jelölőszín 8" xfId="155"/>
    <cellStyle name="20% - 2. jelölőszín 8 2" xfId="156"/>
    <cellStyle name="20% - 2. jelölőszín 9" xfId="157"/>
    <cellStyle name="20% - 2. jelölőszín 9 2" xfId="158"/>
    <cellStyle name="20% - 3. jelölőszín" xfId="159" builtinId="38" customBuiltin="1"/>
    <cellStyle name="20% - 3. jelölőszín 10" xfId="160"/>
    <cellStyle name="20% - 3. jelölőszín 10 2" xfId="161"/>
    <cellStyle name="20% - 3. jelölőszín 11" xfId="162"/>
    <cellStyle name="20% - 3. jelölőszín 11 2" xfId="163"/>
    <cellStyle name="20% - 3. jelölőszín 12" xfId="164"/>
    <cellStyle name="20% - 3. jelölőszín 12 2" xfId="165"/>
    <cellStyle name="20% - 3. jelölőszín 13" xfId="166"/>
    <cellStyle name="20% - 3. jelölőszín 13 2" xfId="167"/>
    <cellStyle name="20% - 3. jelölőszín 14" xfId="168"/>
    <cellStyle name="20% - 3. jelölőszín 14 2" xfId="169"/>
    <cellStyle name="20% - 3. jelölőszín 15" xfId="170"/>
    <cellStyle name="20% - 3. jelölőszín 15 2" xfId="171"/>
    <cellStyle name="20% - 3. jelölőszín 16" xfId="172"/>
    <cellStyle name="20% - 3. jelölőszín 16 2" xfId="173"/>
    <cellStyle name="20% - 3. jelölőszín 17" xfId="174"/>
    <cellStyle name="20% - 3. jelölőszín 17 2" xfId="175"/>
    <cellStyle name="20% - 3. jelölőszín 18" xfId="176"/>
    <cellStyle name="20% - 3. jelölőszín 18 2" xfId="177"/>
    <cellStyle name="20% - 3. jelölőszín 19" xfId="178"/>
    <cellStyle name="20% - 3. jelölőszín 19 2" xfId="179"/>
    <cellStyle name="20% - 3. jelölőszín 2" xfId="180"/>
    <cellStyle name="20% - 3. jelölőszín 2 2" xfId="181"/>
    <cellStyle name="20% - 3. jelölőszín 2 2 2" xfId="182"/>
    <cellStyle name="20% - 3. jelölőszín 2 2 2 2" xfId="183"/>
    <cellStyle name="20% - 3. jelölőszín 2 2 2 2 2" xfId="184"/>
    <cellStyle name="20% - 3. jelölőszín 2 2 2 2 2 2" xfId="185"/>
    <cellStyle name="20% - 3. jelölőszín 2 2 2 2 3" xfId="186"/>
    <cellStyle name="20% - 3. jelölőszín 2 2 2 3" xfId="187"/>
    <cellStyle name="20% - 3. jelölőszín 2 2 2 3 2" xfId="188"/>
    <cellStyle name="20% - 3. jelölőszín 2 2 3" xfId="189"/>
    <cellStyle name="20% - 3. jelölőszín 2 2 3 2" xfId="190"/>
    <cellStyle name="20% - 3. jelölőszín 2 2 4" xfId="191"/>
    <cellStyle name="20% - 3. jelölőszín 2 3" xfId="192"/>
    <cellStyle name="20% - 3. jelölőszín 2 3 2" xfId="193"/>
    <cellStyle name="20% - 3. jelölőszín 2 3 2 2" xfId="194"/>
    <cellStyle name="20% - 3. jelölőszín 2 3 3" xfId="195"/>
    <cellStyle name="20% - 3. jelölőszín 2 4" xfId="196"/>
    <cellStyle name="20% - 3. jelölőszín 2 4 2" xfId="197"/>
    <cellStyle name="20% - 3. jelölőszín 20" xfId="198"/>
    <cellStyle name="20% - 3. jelölőszín 20 2" xfId="199"/>
    <cellStyle name="20% - 3. jelölőszín 21" xfId="200"/>
    <cellStyle name="20% - 3. jelölőszín 21 2" xfId="201"/>
    <cellStyle name="20% - 3. jelölőszín 22" xfId="202"/>
    <cellStyle name="20% - 3. jelölőszín 22 2" xfId="203"/>
    <cellStyle name="20% - 3. jelölőszín 23" xfId="204"/>
    <cellStyle name="20% - 3. jelölőszín 23 2" xfId="205"/>
    <cellStyle name="20% - 3. jelölőszín 24" xfId="206"/>
    <cellStyle name="20% - 3. jelölőszín 24 2" xfId="207"/>
    <cellStyle name="20% - 3. jelölőszín 25" xfId="208"/>
    <cellStyle name="20% - 3. jelölőszín 25 2" xfId="209"/>
    <cellStyle name="20% - 3. jelölőszín 26" xfId="210"/>
    <cellStyle name="20% - 3. jelölőszín 26 2" xfId="211"/>
    <cellStyle name="20% - 3. jelölőszín 27" xfId="212"/>
    <cellStyle name="20% - 3. jelölőszín 27 2" xfId="213"/>
    <cellStyle name="20% - 3. jelölőszín 28" xfId="214"/>
    <cellStyle name="20% - 3. jelölőszín 28 2" xfId="215"/>
    <cellStyle name="20% - 3. jelölőszín 29" xfId="216"/>
    <cellStyle name="20% - 3. jelölőszín 29 2" xfId="217"/>
    <cellStyle name="20% - 3. jelölőszín 3" xfId="218"/>
    <cellStyle name="20% - 3. jelölőszín 30" xfId="219"/>
    <cellStyle name="20% - 3. jelölőszín 30 2" xfId="220"/>
    <cellStyle name="20% - 3. jelölőszín 31" xfId="221"/>
    <cellStyle name="20% - 3. jelölőszín 31 2" xfId="222"/>
    <cellStyle name="20% - 3. jelölőszín 4" xfId="223"/>
    <cellStyle name="20% - 3. jelölőszín 4 2" xfId="224"/>
    <cellStyle name="20% - 3. jelölőszín 4 2 2" xfId="225"/>
    <cellStyle name="20% - 3. jelölőszín 4 3" xfId="226"/>
    <cellStyle name="20% - 3. jelölőszín 5" xfId="227"/>
    <cellStyle name="20% - 3. jelölőszín 5 2" xfId="228"/>
    <cellStyle name="20% - 3. jelölőszín 5 3" xfId="229"/>
    <cellStyle name="20% - 3. jelölőszín 6" xfId="230"/>
    <cellStyle name="20% - 3. jelölőszín 6 2" xfId="231"/>
    <cellStyle name="20% - 3. jelölőszín 7" xfId="232"/>
    <cellStyle name="20% - 3. jelölőszín 7 2" xfId="233"/>
    <cellStyle name="20% - 3. jelölőszín 8" xfId="234"/>
    <cellStyle name="20% - 3. jelölőszín 8 2" xfId="235"/>
    <cellStyle name="20% - 3. jelölőszín 9" xfId="236"/>
    <cellStyle name="20% - 3. jelölőszín 9 2" xfId="237"/>
    <cellStyle name="20% - 4. jelölőszín" xfId="238" builtinId="42" customBuiltin="1"/>
    <cellStyle name="20% - 4. jelölőszín 10" xfId="239"/>
    <cellStyle name="20% - 4. jelölőszín 10 2" xfId="240"/>
    <cellStyle name="20% - 4. jelölőszín 11" xfId="241"/>
    <cellStyle name="20% - 4. jelölőszín 11 2" xfId="242"/>
    <cellStyle name="20% - 4. jelölőszín 12" xfId="243"/>
    <cellStyle name="20% - 4. jelölőszín 12 2" xfId="244"/>
    <cellStyle name="20% - 4. jelölőszín 13" xfId="245"/>
    <cellStyle name="20% - 4. jelölőszín 13 2" xfId="246"/>
    <cellStyle name="20% - 4. jelölőszín 14" xfId="247"/>
    <cellStyle name="20% - 4. jelölőszín 14 2" xfId="248"/>
    <cellStyle name="20% - 4. jelölőszín 15" xfId="249"/>
    <cellStyle name="20% - 4. jelölőszín 15 2" xfId="250"/>
    <cellStyle name="20% - 4. jelölőszín 16" xfId="251"/>
    <cellStyle name="20% - 4. jelölőszín 16 2" xfId="252"/>
    <cellStyle name="20% - 4. jelölőszín 17" xfId="253"/>
    <cellStyle name="20% - 4. jelölőszín 17 2" xfId="254"/>
    <cellStyle name="20% - 4. jelölőszín 18" xfId="255"/>
    <cellStyle name="20% - 4. jelölőszín 18 2" xfId="256"/>
    <cellStyle name="20% - 4. jelölőszín 19" xfId="257"/>
    <cellStyle name="20% - 4. jelölőszín 19 2" xfId="258"/>
    <cellStyle name="20% - 4. jelölőszín 2" xfId="259"/>
    <cellStyle name="20% - 4. jelölőszín 2 2" xfId="260"/>
    <cellStyle name="20% - 4. jelölőszín 2 2 2" xfId="261"/>
    <cellStyle name="20% - 4. jelölőszín 2 2 2 2" xfId="262"/>
    <cellStyle name="20% - 4. jelölőszín 2 2 2 2 2" xfId="263"/>
    <cellStyle name="20% - 4. jelölőszín 2 2 2 2 2 2" xfId="264"/>
    <cellStyle name="20% - 4. jelölőszín 2 2 2 2 3" xfId="265"/>
    <cellStyle name="20% - 4. jelölőszín 2 2 2 3" xfId="266"/>
    <cellStyle name="20% - 4. jelölőszín 2 2 2 3 2" xfId="267"/>
    <cellStyle name="20% - 4. jelölőszín 2 2 3" xfId="268"/>
    <cellStyle name="20% - 4. jelölőszín 2 2 3 2" xfId="269"/>
    <cellStyle name="20% - 4. jelölőszín 2 2 4" xfId="270"/>
    <cellStyle name="20% - 4. jelölőszín 2 3" xfId="271"/>
    <cellStyle name="20% - 4. jelölőszín 2 3 2" xfId="272"/>
    <cellStyle name="20% - 4. jelölőszín 2 3 2 2" xfId="273"/>
    <cellStyle name="20% - 4. jelölőszín 2 3 3" xfId="274"/>
    <cellStyle name="20% - 4. jelölőszín 2 4" xfId="275"/>
    <cellStyle name="20% - 4. jelölőszín 2 4 2" xfId="276"/>
    <cellStyle name="20% - 4. jelölőszín 20" xfId="277"/>
    <cellStyle name="20% - 4. jelölőszín 20 2" xfId="278"/>
    <cellStyle name="20% - 4. jelölőszín 21" xfId="279"/>
    <cellStyle name="20% - 4. jelölőszín 21 2" xfId="280"/>
    <cellStyle name="20% - 4. jelölőszín 22" xfId="281"/>
    <cellStyle name="20% - 4. jelölőszín 22 2" xfId="282"/>
    <cellStyle name="20% - 4. jelölőszín 23" xfId="283"/>
    <cellStyle name="20% - 4. jelölőszín 23 2" xfId="284"/>
    <cellStyle name="20% - 4. jelölőszín 24" xfId="285"/>
    <cellStyle name="20% - 4. jelölőszín 24 2" xfId="286"/>
    <cellStyle name="20% - 4. jelölőszín 25" xfId="287"/>
    <cellStyle name="20% - 4. jelölőszín 25 2" xfId="288"/>
    <cellStyle name="20% - 4. jelölőszín 26" xfId="289"/>
    <cellStyle name="20% - 4. jelölőszín 26 2" xfId="290"/>
    <cellStyle name="20% - 4. jelölőszín 27" xfId="291"/>
    <cellStyle name="20% - 4. jelölőszín 27 2" xfId="292"/>
    <cellStyle name="20% - 4. jelölőszín 28" xfId="293"/>
    <cellStyle name="20% - 4. jelölőszín 28 2" xfId="294"/>
    <cellStyle name="20% - 4. jelölőszín 29" xfId="295"/>
    <cellStyle name="20% - 4. jelölőszín 29 2" xfId="296"/>
    <cellStyle name="20% - 4. jelölőszín 3" xfId="297"/>
    <cellStyle name="20% - 4. jelölőszín 30" xfId="298"/>
    <cellStyle name="20% - 4. jelölőszín 30 2" xfId="299"/>
    <cellStyle name="20% - 4. jelölőszín 31" xfId="300"/>
    <cellStyle name="20% - 4. jelölőszín 31 2" xfId="301"/>
    <cellStyle name="20% - 4. jelölőszín 4" xfId="302"/>
    <cellStyle name="20% - 4. jelölőszín 4 2" xfId="303"/>
    <cellStyle name="20% - 4. jelölőszín 4 2 2" xfId="304"/>
    <cellStyle name="20% - 4. jelölőszín 4 3" xfId="305"/>
    <cellStyle name="20% - 4. jelölőszín 5" xfId="306"/>
    <cellStyle name="20% - 4. jelölőszín 5 2" xfId="307"/>
    <cellStyle name="20% - 4. jelölőszín 5 3" xfId="308"/>
    <cellStyle name="20% - 4. jelölőszín 6" xfId="309"/>
    <cellStyle name="20% - 4. jelölőszín 6 2" xfId="310"/>
    <cellStyle name="20% - 4. jelölőszín 7" xfId="311"/>
    <cellStyle name="20% - 4. jelölőszín 7 2" xfId="312"/>
    <cellStyle name="20% - 4. jelölőszín 8" xfId="313"/>
    <cellStyle name="20% - 4. jelölőszín 8 2" xfId="314"/>
    <cellStyle name="20% - 4. jelölőszín 9" xfId="315"/>
    <cellStyle name="20% - 4. jelölőszín 9 2" xfId="316"/>
    <cellStyle name="20% - 5. jelölőszín" xfId="317" builtinId="46" customBuiltin="1"/>
    <cellStyle name="20% - 5. jelölőszín 10" xfId="318"/>
    <cellStyle name="20% - 5. jelölőszín 10 2" xfId="319"/>
    <cellStyle name="20% - 5. jelölőszín 11" xfId="320"/>
    <cellStyle name="20% - 5. jelölőszín 11 2" xfId="321"/>
    <cellStyle name="20% - 5. jelölőszín 12" xfId="322"/>
    <cellStyle name="20% - 5. jelölőszín 12 2" xfId="323"/>
    <cellStyle name="20% - 5. jelölőszín 13" xfId="324"/>
    <cellStyle name="20% - 5. jelölőszín 13 2" xfId="325"/>
    <cellStyle name="20% - 5. jelölőszín 14" xfId="326"/>
    <cellStyle name="20% - 5. jelölőszín 14 2" xfId="327"/>
    <cellStyle name="20% - 5. jelölőszín 15" xfId="328"/>
    <cellStyle name="20% - 5. jelölőszín 15 2" xfId="329"/>
    <cellStyle name="20% - 5. jelölőszín 16" xfId="330"/>
    <cellStyle name="20% - 5. jelölőszín 16 2" xfId="331"/>
    <cellStyle name="20% - 5. jelölőszín 17" xfId="332"/>
    <cellStyle name="20% - 5. jelölőszín 17 2" xfId="333"/>
    <cellStyle name="20% - 5. jelölőszín 18" xfId="334"/>
    <cellStyle name="20% - 5. jelölőszín 18 2" xfId="335"/>
    <cellStyle name="20% - 5. jelölőszín 19" xfId="336"/>
    <cellStyle name="20% - 5. jelölőszín 19 2" xfId="337"/>
    <cellStyle name="20% - 5. jelölőszín 2" xfId="338"/>
    <cellStyle name="20% - 5. jelölőszín 2 2" xfId="339"/>
    <cellStyle name="20% - 5. jelölőszín 2 2 2" xfId="340"/>
    <cellStyle name="20% - 5. jelölőszín 2 2 2 2" xfId="341"/>
    <cellStyle name="20% - 5. jelölőszín 2 2 2 2 2" xfId="342"/>
    <cellStyle name="20% - 5. jelölőszín 2 2 2 2 2 2" xfId="343"/>
    <cellStyle name="20% - 5. jelölőszín 2 2 2 2 3" xfId="344"/>
    <cellStyle name="20% - 5. jelölőszín 2 2 2 3" xfId="345"/>
    <cellStyle name="20% - 5. jelölőszín 2 2 2 3 2" xfId="346"/>
    <cellStyle name="20% - 5. jelölőszín 2 2 3" xfId="347"/>
    <cellStyle name="20% - 5. jelölőszín 2 2 3 2" xfId="348"/>
    <cellStyle name="20% - 5. jelölőszín 2 2 4" xfId="349"/>
    <cellStyle name="20% - 5. jelölőszín 2 3" xfId="350"/>
    <cellStyle name="20% - 5. jelölőszín 2 3 2" xfId="351"/>
    <cellStyle name="20% - 5. jelölőszín 2 3 2 2" xfId="352"/>
    <cellStyle name="20% - 5. jelölőszín 2 3 3" xfId="353"/>
    <cellStyle name="20% - 5. jelölőszín 2 4" xfId="354"/>
    <cellStyle name="20% - 5. jelölőszín 2 4 2" xfId="355"/>
    <cellStyle name="20% - 5. jelölőszín 20" xfId="356"/>
    <cellStyle name="20% - 5. jelölőszín 20 2" xfId="357"/>
    <cellStyle name="20% - 5. jelölőszín 21" xfId="358"/>
    <cellStyle name="20% - 5. jelölőszín 21 2" xfId="359"/>
    <cellStyle name="20% - 5. jelölőszín 22" xfId="360"/>
    <cellStyle name="20% - 5. jelölőszín 22 2" xfId="361"/>
    <cellStyle name="20% - 5. jelölőszín 23" xfId="362"/>
    <cellStyle name="20% - 5. jelölőszín 23 2" xfId="363"/>
    <cellStyle name="20% - 5. jelölőszín 24" xfId="364"/>
    <cellStyle name="20% - 5. jelölőszín 24 2" xfId="365"/>
    <cellStyle name="20% - 5. jelölőszín 25" xfId="366"/>
    <cellStyle name="20% - 5. jelölőszín 25 2" xfId="367"/>
    <cellStyle name="20% - 5. jelölőszín 26" xfId="368"/>
    <cellStyle name="20% - 5. jelölőszín 26 2" xfId="369"/>
    <cellStyle name="20% - 5. jelölőszín 27" xfId="370"/>
    <cellStyle name="20% - 5. jelölőszín 27 2" xfId="371"/>
    <cellStyle name="20% - 5. jelölőszín 28" xfId="372"/>
    <cellStyle name="20% - 5. jelölőszín 28 2" xfId="373"/>
    <cellStyle name="20% - 5. jelölőszín 29" xfId="374"/>
    <cellStyle name="20% - 5. jelölőszín 29 2" xfId="375"/>
    <cellStyle name="20% - 5. jelölőszín 3" xfId="376"/>
    <cellStyle name="20% - 5. jelölőszín 30" xfId="377"/>
    <cellStyle name="20% - 5. jelölőszín 30 2" xfId="378"/>
    <cellStyle name="20% - 5. jelölőszín 31" xfId="379"/>
    <cellStyle name="20% - 5. jelölőszín 31 2" xfId="380"/>
    <cellStyle name="20% - 5. jelölőszín 4" xfId="381"/>
    <cellStyle name="20% - 5. jelölőszín 4 2" xfId="382"/>
    <cellStyle name="20% - 5. jelölőszín 4 2 2" xfId="383"/>
    <cellStyle name="20% - 5. jelölőszín 4 3" xfId="384"/>
    <cellStyle name="20% - 5. jelölőszín 5" xfId="385"/>
    <cellStyle name="20% - 5. jelölőszín 5 2" xfId="386"/>
    <cellStyle name="20% - 5. jelölőszín 5 3" xfId="387"/>
    <cellStyle name="20% - 5. jelölőszín 6" xfId="388"/>
    <cellStyle name="20% - 5. jelölőszín 6 2" xfId="389"/>
    <cellStyle name="20% - 5. jelölőszín 7" xfId="390"/>
    <cellStyle name="20% - 5. jelölőszín 7 2" xfId="391"/>
    <cellStyle name="20% - 5. jelölőszín 8" xfId="392"/>
    <cellStyle name="20% - 5. jelölőszín 8 2" xfId="393"/>
    <cellStyle name="20% - 5. jelölőszín 9" xfId="394"/>
    <cellStyle name="20% - 5. jelölőszín 9 2" xfId="395"/>
    <cellStyle name="20% - 6. jelölőszín" xfId="396" builtinId="50" customBuiltin="1"/>
    <cellStyle name="20% - 6. jelölőszín 10" xfId="397"/>
    <cellStyle name="20% - 6. jelölőszín 10 2" xfId="398"/>
    <cellStyle name="20% - 6. jelölőszín 11" xfId="399"/>
    <cellStyle name="20% - 6. jelölőszín 11 2" xfId="400"/>
    <cellStyle name="20% - 6. jelölőszín 12" xfId="401"/>
    <cellStyle name="20% - 6. jelölőszín 12 2" xfId="402"/>
    <cellStyle name="20% - 6. jelölőszín 13" xfId="403"/>
    <cellStyle name="20% - 6. jelölőszín 13 2" xfId="404"/>
    <cellStyle name="20% - 6. jelölőszín 14" xfId="405"/>
    <cellStyle name="20% - 6. jelölőszín 14 2" xfId="406"/>
    <cellStyle name="20% - 6. jelölőszín 15" xfId="407"/>
    <cellStyle name="20% - 6. jelölőszín 15 2" xfId="408"/>
    <cellStyle name="20% - 6. jelölőszín 16" xfId="409"/>
    <cellStyle name="20% - 6. jelölőszín 16 2" xfId="410"/>
    <cellStyle name="20% - 6. jelölőszín 17" xfId="411"/>
    <cellStyle name="20% - 6. jelölőszín 17 2" xfId="412"/>
    <cellStyle name="20% - 6. jelölőszín 18" xfId="413"/>
    <cellStyle name="20% - 6. jelölőszín 18 2" xfId="414"/>
    <cellStyle name="20% - 6. jelölőszín 19" xfId="415"/>
    <cellStyle name="20% - 6. jelölőszín 19 2" xfId="416"/>
    <cellStyle name="20% - 6. jelölőszín 2" xfId="417"/>
    <cellStyle name="20% - 6. jelölőszín 2 2" xfId="418"/>
    <cellStyle name="20% - 6. jelölőszín 2 2 2" xfId="419"/>
    <cellStyle name="20% - 6. jelölőszín 2 2 2 2" xfId="420"/>
    <cellStyle name="20% - 6. jelölőszín 2 2 2 2 2" xfId="421"/>
    <cellStyle name="20% - 6. jelölőszín 2 2 2 2 2 2" xfId="422"/>
    <cellStyle name="20% - 6. jelölőszín 2 2 2 2 3" xfId="423"/>
    <cellStyle name="20% - 6. jelölőszín 2 2 2 3" xfId="424"/>
    <cellStyle name="20% - 6. jelölőszín 2 2 2 3 2" xfId="425"/>
    <cellStyle name="20% - 6. jelölőszín 2 2 3" xfId="426"/>
    <cellStyle name="20% - 6. jelölőszín 2 2 3 2" xfId="427"/>
    <cellStyle name="20% - 6. jelölőszín 2 2 4" xfId="428"/>
    <cellStyle name="20% - 6. jelölőszín 2 3" xfId="429"/>
    <cellStyle name="20% - 6. jelölőszín 2 3 2" xfId="430"/>
    <cellStyle name="20% - 6. jelölőszín 2 3 2 2" xfId="431"/>
    <cellStyle name="20% - 6. jelölőszín 2 3 3" xfId="432"/>
    <cellStyle name="20% - 6. jelölőszín 2 4" xfId="433"/>
    <cellStyle name="20% - 6. jelölőszín 2 4 2" xfId="434"/>
    <cellStyle name="20% - 6. jelölőszín 20" xfId="435"/>
    <cellStyle name="20% - 6. jelölőszín 20 2" xfId="436"/>
    <cellStyle name="20% - 6. jelölőszín 21" xfId="437"/>
    <cellStyle name="20% - 6. jelölőszín 21 2" xfId="438"/>
    <cellStyle name="20% - 6. jelölőszín 22" xfId="439"/>
    <cellStyle name="20% - 6. jelölőszín 22 2" xfId="440"/>
    <cellStyle name="20% - 6. jelölőszín 23" xfId="441"/>
    <cellStyle name="20% - 6. jelölőszín 23 2" xfId="442"/>
    <cellStyle name="20% - 6. jelölőszín 24" xfId="443"/>
    <cellStyle name="20% - 6. jelölőszín 24 2" xfId="444"/>
    <cellStyle name="20% - 6. jelölőszín 25" xfId="445"/>
    <cellStyle name="20% - 6. jelölőszín 25 2" xfId="446"/>
    <cellStyle name="20% - 6. jelölőszín 26" xfId="447"/>
    <cellStyle name="20% - 6. jelölőszín 26 2" xfId="448"/>
    <cellStyle name="20% - 6. jelölőszín 27" xfId="449"/>
    <cellStyle name="20% - 6. jelölőszín 27 2" xfId="450"/>
    <cellStyle name="20% - 6. jelölőszín 28" xfId="451"/>
    <cellStyle name="20% - 6. jelölőszín 28 2" xfId="452"/>
    <cellStyle name="20% - 6. jelölőszín 29" xfId="453"/>
    <cellStyle name="20% - 6. jelölőszín 29 2" xfId="454"/>
    <cellStyle name="20% - 6. jelölőszín 3" xfId="455"/>
    <cellStyle name="20% - 6. jelölőszín 30" xfId="456"/>
    <cellStyle name="20% - 6. jelölőszín 30 2" xfId="457"/>
    <cellStyle name="20% - 6. jelölőszín 31" xfId="458"/>
    <cellStyle name="20% - 6. jelölőszín 31 2" xfId="459"/>
    <cellStyle name="20% - 6. jelölőszín 4" xfId="460"/>
    <cellStyle name="20% - 6. jelölőszín 4 2" xfId="461"/>
    <cellStyle name="20% - 6. jelölőszín 4 2 2" xfId="462"/>
    <cellStyle name="20% - 6. jelölőszín 4 3" xfId="463"/>
    <cellStyle name="20% - 6. jelölőszín 5" xfId="464"/>
    <cellStyle name="20% - 6. jelölőszín 5 2" xfId="465"/>
    <cellStyle name="20% - 6. jelölőszín 5 3" xfId="466"/>
    <cellStyle name="20% - 6. jelölőszín 6" xfId="467"/>
    <cellStyle name="20% - 6. jelölőszín 6 2" xfId="468"/>
    <cellStyle name="20% - 6. jelölőszín 7" xfId="469"/>
    <cellStyle name="20% - 6. jelölőszín 7 2" xfId="470"/>
    <cellStyle name="20% - 6. jelölőszín 8" xfId="471"/>
    <cellStyle name="20% - 6. jelölőszín 8 2" xfId="472"/>
    <cellStyle name="20% - 6. jelölőszín 9" xfId="473"/>
    <cellStyle name="20% - 6. jelölőszín 9 2" xfId="474"/>
    <cellStyle name="40% - 1. jelölőszín" xfId="475" builtinId="31" customBuiltin="1"/>
    <cellStyle name="40% - 1. jelölőszín 10" xfId="476"/>
    <cellStyle name="40% - 1. jelölőszín 10 2" xfId="477"/>
    <cellStyle name="40% - 1. jelölőszín 11" xfId="478"/>
    <cellStyle name="40% - 1. jelölőszín 11 2" xfId="479"/>
    <cellStyle name="40% - 1. jelölőszín 12" xfId="480"/>
    <cellStyle name="40% - 1. jelölőszín 12 2" xfId="481"/>
    <cellStyle name="40% - 1. jelölőszín 13" xfId="482"/>
    <cellStyle name="40% - 1. jelölőszín 13 2" xfId="483"/>
    <cellStyle name="40% - 1. jelölőszín 14" xfId="484"/>
    <cellStyle name="40% - 1. jelölőszín 14 2" xfId="485"/>
    <cellStyle name="40% - 1. jelölőszín 15" xfId="486"/>
    <cellStyle name="40% - 1. jelölőszín 15 2" xfId="487"/>
    <cellStyle name="40% - 1. jelölőszín 16" xfId="488"/>
    <cellStyle name="40% - 1. jelölőszín 16 2" xfId="489"/>
    <cellStyle name="40% - 1. jelölőszín 17" xfId="490"/>
    <cellStyle name="40% - 1. jelölőszín 17 2" xfId="491"/>
    <cellStyle name="40% - 1. jelölőszín 18" xfId="492"/>
    <cellStyle name="40% - 1. jelölőszín 18 2" xfId="493"/>
    <cellStyle name="40% - 1. jelölőszín 19" xfId="494"/>
    <cellStyle name="40% - 1. jelölőszín 19 2" xfId="495"/>
    <cellStyle name="40% - 1. jelölőszín 2" xfId="496"/>
    <cellStyle name="40% - 1. jelölőszín 2 2" xfId="497"/>
    <cellStyle name="40% - 1. jelölőszín 2 2 2" xfId="498"/>
    <cellStyle name="40% - 1. jelölőszín 2 2 2 2" xfId="499"/>
    <cellStyle name="40% - 1. jelölőszín 2 2 2 2 2" xfId="500"/>
    <cellStyle name="40% - 1. jelölőszín 2 2 2 2 2 2" xfId="501"/>
    <cellStyle name="40% - 1. jelölőszín 2 2 2 2 3" xfId="502"/>
    <cellStyle name="40% - 1. jelölőszín 2 2 2 3" xfId="503"/>
    <cellStyle name="40% - 1. jelölőszín 2 2 2 3 2" xfId="504"/>
    <cellStyle name="40% - 1. jelölőszín 2 2 3" xfId="505"/>
    <cellStyle name="40% - 1. jelölőszín 2 2 3 2" xfId="506"/>
    <cellStyle name="40% - 1. jelölőszín 2 2 4" xfId="507"/>
    <cellStyle name="40% - 1. jelölőszín 2 3" xfId="508"/>
    <cellStyle name="40% - 1. jelölőszín 2 3 2" xfId="509"/>
    <cellStyle name="40% - 1. jelölőszín 2 3 2 2" xfId="510"/>
    <cellStyle name="40% - 1. jelölőszín 2 3 3" xfId="511"/>
    <cellStyle name="40% - 1. jelölőszín 2 4" xfId="512"/>
    <cellStyle name="40% - 1. jelölőszín 2 4 2" xfId="513"/>
    <cellStyle name="40% - 1. jelölőszín 20" xfId="514"/>
    <cellStyle name="40% - 1. jelölőszín 20 2" xfId="515"/>
    <cellStyle name="40% - 1. jelölőszín 21" xfId="516"/>
    <cellStyle name="40% - 1. jelölőszín 21 2" xfId="517"/>
    <cellStyle name="40% - 1. jelölőszín 22" xfId="518"/>
    <cellStyle name="40% - 1. jelölőszín 22 2" xfId="519"/>
    <cellStyle name="40% - 1. jelölőszín 23" xfId="520"/>
    <cellStyle name="40% - 1. jelölőszín 23 2" xfId="521"/>
    <cellStyle name="40% - 1. jelölőszín 24" xfId="522"/>
    <cellStyle name="40% - 1. jelölőszín 24 2" xfId="523"/>
    <cellStyle name="40% - 1. jelölőszín 25" xfId="524"/>
    <cellStyle name="40% - 1. jelölőszín 25 2" xfId="525"/>
    <cellStyle name="40% - 1. jelölőszín 26" xfId="526"/>
    <cellStyle name="40% - 1. jelölőszín 26 2" xfId="527"/>
    <cellStyle name="40% - 1. jelölőszín 27" xfId="528"/>
    <cellStyle name="40% - 1. jelölőszín 27 2" xfId="529"/>
    <cellStyle name="40% - 1. jelölőszín 28" xfId="530"/>
    <cellStyle name="40% - 1. jelölőszín 28 2" xfId="531"/>
    <cellStyle name="40% - 1. jelölőszín 29" xfId="532"/>
    <cellStyle name="40% - 1. jelölőszín 29 2" xfId="533"/>
    <cellStyle name="40% - 1. jelölőszín 3" xfId="534"/>
    <cellStyle name="40% - 1. jelölőszín 30" xfId="535"/>
    <cellStyle name="40% - 1. jelölőszín 30 2" xfId="536"/>
    <cellStyle name="40% - 1. jelölőszín 31" xfId="537"/>
    <cellStyle name="40% - 1. jelölőszín 31 2" xfId="538"/>
    <cellStyle name="40% - 1. jelölőszín 4" xfId="539"/>
    <cellStyle name="40% - 1. jelölőszín 4 2" xfId="540"/>
    <cellStyle name="40% - 1. jelölőszín 4 2 2" xfId="541"/>
    <cellStyle name="40% - 1. jelölőszín 4 3" xfId="542"/>
    <cellStyle name="40% - 1. jelölőszín 5" xfId="543"/>
    <cellStyle name="40% - 1. jelölőszín 5 2" xfId="544"/>
    <cellStyle name="40% - 1. jelölőszín 5 3" xfId="545"/>
    <cellStyle name="40% - 1. jelölőszín 6" xfId="546"/>
    <cellStyle name="40% - 1. jelölőszín 6 2" xfId="547"/>
    <cellStyle name="40% - 1. jelölőszín 7" xfId="548"/>
    <cellStyle name="40% - 1. jelölőszín 7 2" xfId="549"/>
    <cellStyle name="40% - 1. jelölőszín 8" xfId="550"/>
    <cellStyle name="40% - 1. jelölőszín 8 2" xfId="551"/>
    <cellStyle name="40% - 1. jelölőszín 9" xfId="552"/>
    <cellStyle name="40% - 1. jelölőszín 9 2" xfId="553"/>
    <cellStyle name="40% - 2. jelölőszín" xfId="554" builtinId="35" customBuiltin="1"/>
    <cellStyle name="40% - 2. jelölőszín 10" xfId="555"/>
    <cellStyle name="40% - 2. jelölőszín 10 2" xfId="556"/>
    <cellStyle name="40% - 2. jelölőszín 11" xfId="557"/>
    <cellStyle name="40% - 2. jelölőszín 11 2" xfId="558"/>
    <cellStyle name="40% - 2. jelölőszín 12" xfId="559"/>
    <cellStyle name="40% - 2. jelölőszín 12 2" xfId="560"/>
    <cellStyle name="40% - 2. jelölőszín 13" xfId="561"/>
    <cellStyle name="40% - 2. jelölőszín 13 2" xfId="562"/>
    <cellStyle name="40% - 2. jelölőszín 14" xfId="563"/>
    <cellStyle name="40% - 2. jelölőszín 14 2" xfId="564"/>
    <cellStyle name="40% - 2. jelölőszín 15" xfId="565"/>
    <cellStyle name="40% - 2. jelölőszín 15 2" xfId="566"/>
    <cellStyle name="40% - 2. jelölőszín 16" xfId="567"/>
    <cellStyle name="40% - 2. jelölőszín 16 2" xfId="568"/>
    <cellStyle name="40% - 2. jelölőszín 17" xfId="569"/>
    <cellStyle name="40% - 2. jelölőszín 17 2" xfId="570"/>
    <cellStyle name="40% - 2. jelölőszín 18" xfId="571"/>
    <cellStyle name="40% - 2. jelölőszín 18 2" xfId="572"/>
    <cellStyle name="40% - 2. jelölőszín 19" xfId="573"/>
    <cellStyle name="40% - 2. jelölőszín 19 2" xfId="574"/>
    <cellStyle name="40% - 2. jelölőszín 2" xfId="575"/>
    <cellStyle name="40% - 2. jelölőszín 2 2" xfId="576"/>
    <cellStyle name="40% - 2. jelölőszín 2 2 2" xfId="577"/>
    <cellStyle name="40% - 2. jelölőszín 2 2 2 2" xfId="578"/>
    <cellStyle name="40% - 2. jelölőszín 2 2 2 2 2" xfId="579"/>
    <cellStyle name="40% - 2. jelölőszín 2 2 2 2 2 2" xfId="580"/>
    <cellStyle name="40% - 2. jelölőszín 2 2 2 2 3" xfId="581"/>
    <cellStyle name="40% - 2. jelölőszín 2 2 2 3" xfId="582"/>
    <cellStyle name="40% - 2. jelölőszín 2 2 2 3 2" xfId="583"/>
    <cellStyle name="40% - 2. jelölőszín 2 2 3" xfId="584"/>
    <cellStyle name="40% - 2. jelölőszín 2 2 3 2" xfId="585"/>
    <cellStyle name="40% - 2. jelölőszín 2 2 4" xfId="586"/>
    <cellStyle name="40% - 2. jelölőszín 2 3" xfId="587"/>
    <cellStyle name="40% - 2. jelölőszín 2 3 2" xfId="588"/>
    <cellStyle name="40% - 2. jelölőszín 2 3 2 2" xfId="589"/>
    <cellStyle name="40% - 2. jelölőszín 2 3 3" xfId="590"/>
    <cellStyle name="40% - 2. jelölőszín 2 4" xfId="591"/>
    <cellStyle name="40% - 2. jelölőszín 2 4 2" xfId="592"/>
    <cellStyle name="40% - 2. jelölőszín 20" xfId="593"/>
    <cellStyle name="40% - 2. jelölőszín 20 2" xfId="594"/>
    <cellStyle name="40% - 2. jelölőszín 21" xfId="595"/>
    <cellStyle name="40% - 2. jelölőszín 21 2" xfId="596"/>
    <cellStyle name="40% - 2. jelölőszín 22" xfId="597"/>
    <cellStyle name="40% - 2. jelölőszín 22 2" xfId="598"/>
    <cellStyle name="40% - 2. jelölőszín 23" xfId="599"/>
    <cellStyle name="40% - 2. jelölőszín 23 2" xfId="600"/>
    <cellStyle name="40% - 2. jelölőszín 24" xfId="601"/>
    <cellStyle name="40% - 2. jelölőszín 24 2" xfId="602"/>
    <cellStyle name="40% - 2. jelölőszín 25" xfId="603"/>
    <cellStyle name="40% - 2. jelölőszín 25 2" xfId="604"/>
    <cellStyle name="40% - 2. jelölőszín 26" xfId="605"/>
    <cellStyle name="40% - 2. jelölőszín 26 2" xfId="606"/>
    <cellStyle name="40% - 2. jelölőszín 27" xfId="607"/>
    <cellStyle name="40% - 2. jelölőszín 27 2" xfId="608"/>
    <cellStyle name="40% - 2. jelölőszín 28" xfId="609"/>
    <cellStyle name="40% - 2. jelölőszín 28 2" xfId="610"/>
    <cellStyle name="40% - 2. jelölőszín 29" xfId="611"/>
    <cellStyle name="40% - 2. jelölőszín 29 2" xfId="612"/>
    <cellStyle name="40% - 2. jelölőszín 3" xfId="613"/>
    <cellStyle name="40% - 2. jelölőszín 30" xfId="614"/>
    <cellStyle name="40% - 2. jelölőszín 30 2" xfId="615"/>
    <cellStyle name="40% - 2. jelölőszín 31" xfId="616"/>
    <cellStyle name="40% - 2. jelölőszín 31 2" xfId="617"/>
    <cellStyle name="40% - 2. jelölőszín 4" xfId="618"/>
    <cellStyle name="40% - 2. jelölőszín 4 2" xfId="619"/>
    <cellStyle name="40% - 2. jelölőszín 4 2 2" xfId="620"/>
    <cellStyle name="40% - 2. jelölőszín 4 3" xfId="621"/>
    <cellStyle name="40% - 2. jelölőszín 5" xfId="622"/>
    <cellStyle name="40% - 2. jelölőszín 5 2" xfId="623"/>
    <cellStyle name="40% - 2. jelölőszín 5 3" xfId="624"/>
    <cellStyle name="40% - 2. jelölőszín 6" xfId="625"/>
    <cellStyle name="40% - 2. jelölőszín 6 2" xfId="626"/>
    <cellStyle name="40% - 2. jelölőszín 7" xfId="627"/>
    <cellStyle name="40% - 2. jelölőszín 7 2" xfId="628"/>
    <cellStyle name="40% - 2. jelölőszín 8" xfId="629"/>
    <cellStyle name="40% - 2. jelölőszín 8 2" xfId="630"/>
    <cellStyle name="40% - 2. jelölőszín 9" xfId="631"/>
    <cellStyle name="40% - 2. jelölőszín 9 2" xfId="632"/>
    <cellStyle name="40% - 3. jelölőszín" xfId="633" builtinId="39" customBuiltin="1"/>
    <cellStyle name="40% - 3. jelölőszín 10" xfId="634"/>
    <cellStyle name="40% - 3. jelölőszín 10 2" xfId="635"/>
    <cellStyle name="40% - 3. jelölőszín 11" xfId="636"/>
    <cellStyle name="40% - 3. jelölőszín 11 2" xfId="637"/>
    <cellStyle name="40% - 3. jelölőszín 12" xfId="638"/>
    <cellStyle name="40% - 3. jelölőszín 12 2" xfId="639"/>
    <cellStyle name="40% - 3. jelölőszín 13" xfId="640"/>
    <cellStyle name="40% - 3. jelölőszín 13 2" xfId="641"/>
    <cellStyle name="40% - 3. jelölőszín 14" xfId="642"/>
    <cellStyle name="40% - 3. jelölőszín 14 2" xfId="643"/>
    <cellStyle name="40% - 3. jelölőszín 15" xfId="644"/>
    <cellStyle name="40% - 3. jelölőszín 15 2" xfId="645"/>
    <cellStyle name="40% - 3. jelölőszín 16" xfId="646"/>
    <cellStyle name="40% - 3. jelölőszín 16 2" xfId="647"/>
    <cellStyle name="40% - 3. jelölőszín 17" xfId="648"/>
    <cellStyle name="40% - 3. jelölőszín 17 2" xfId="649"/>
    <cellStyle name="40% - 3. jelölőszín 18" xfId="650"/>
    <cellStyle name="40% - 3. jelölőszín 18 2" xfId="651"/>
    <cellStyle name="40% - 3. jelölőszín 19" xfId="652"/>
    <cellStyle name="40% - 3. jelölőszín 19 2" xfId="653"/>
    <cellStyle name="40% - 3. jelölőszín 2" xfId="654"/>
    <cellStyle name="40% - 3. jelölőszín 2 2" xfId="655"/>
    <cellStyle name="40% - 3. jelölőszín 2 2 2" xfId="656"/>
    <cellStyle name="40% - 3. jelölőszín 2 2 2 2" xfId="657"/>
    <cellStyle name="40% - 3. jelölőszín 2 2 2 2 2" xfId="658"/>
    <cellStyle name="40% - 3. jelölőszín 2 2 2 2 2 2" xfId="659"/>
    <cellStyle name="40% - 3. jelölőszín 2 2 2 2 3" xfId="660"/>
    <cellStyle name="40% - 3. jelölőszín 2 2 2 3" xfId="661"/>
    <cellStyle name="40% - 3. jelölőszín 2 2 2 3 2" xfId="662"/>
    <cellStyle name="40% - 3. jelölőszín 2 2 3" xfId="663"/>
    <cellStyle name="40% - 3. jelölőszín 2 2 3 2" xfId="664"/>
    <cellStyle name="40% - 3. jelölőszín 2 2 4" xfId="665"/>
    <cellStyle name="40% - 3. jelölőszín 2 3" xfId="666"/>
    <cellStyle name="40% - 3. jelölőszín 2 3 2" xfId="667"/>
    <cellStyle name="40% - 3. jelölőszín 2 3 2 2" xfId="668"/>
    <cellStyle name="40% - 3. jelölőszín 2 3 3" xfId="669"/>
    <cellStyle name="40% - 3. jelölőszín 2 4" xfId="670"/>
    <cellStyle name="40% - 3. jelölőszín 2 4 2" xfId="671"/>
    <cellStyle name="40% - 3. jelölőszín 20" xfId="672"/>
    <cellStyle name="40% - 3. jelölőszín 20 2" xfId="673"/>
    <cellStyle name="40% - 3. jelölőszín 21" xfId="674"/>
    <cellStyle name="40% - 3. jelölőszín 21 2" xfId="675"/>
    <cellStyle name="40% - 3. jelölőszín 22" xfId="676"/>
    <cellStyle name="40% - 3. jelölőszín 22 2" xfId="677"/>
    <cellStyle name="40% - 3. jelölőszín 23" xfId="678"/>
    <cellStyle name="40% - 3. jelölőszín 23 2" xfId="679"/>
    <cellStyle name="40% - 3. jelölőszín 24" xfId="680"/>
    <cellStyle name="40% - 3. jelölőszín 24 2" xfId="681"/>
    <cellStyle name="40% - 3. jelölőszín 25" xfId="682"/>
    <cellStyle name="40% - 3. jelölőszín 25 2" xfId="683"/>
    <cellStyle name="40% - 3. jelölőszín 26" xfId="684"/>
    <cellStyle name="40% - 3. jelölőszín 26 2" xfId="685"/>
    <cellStyle name="40% - 3. jelölőszín 27" xfId="686"/>
    <cellStyle name="40% - 3. jelölőszín 27 2" xfId="687"/>
    <cellStyle name="40% - 3. jelölőszín 28" xfId="688"/>
    <cellStyle name="40% - 3. jelölőszín 28 2" xfId="689"/>
    <cellStyle name="40% - 3. jelölőszín 29" xfId="690"/>
    <cellStyle name="40% - 3. jelölőszín 29 2" xfId="691"/>
    <cellStyle name="40% - 3. jelölőszín 3" xfId="692"/>
    <cellStyle name="40% - 3. jelölőszín 30" xfId="693"/>
    <cellStyle name="40% - 3. jelölőszín 30 2" xfId="694"/>
    <cellStyle name="40% - 3. jelölőszín 31" xfId="695"/>
    <cellStyle name="40% - 3. jelölőszín 31 2" xfId="696"/>
    <cellStyle name="40% - 3. jelölőszín 4" xfId="697"/>
    <cellStyle name="40% - 3. jelölőszín 4 2" xfId="698"/>
    <cellStyle name="40% - 3. jelölőszín 4 2 2" xfId="699"/>
    <cellStyle name="40% - 3. jelölőszín 4 3" xfId="700"/>
    <cellStyle name="40% - 3. jelölőszín 5" xfId="701"/>
    <cellStyle name="40% - 3. jelölőszín 5 2" xfId="702"/>
    <cellStyle name="40% - 3. jelölőszín 5 3" xfId="703"/>
    <cellStyle name="40% - 3. jelölőszín 6" xfId="704"/>
    <cellStyle name="40% - 3. jelölőszín 6 2" xfId="705"/>
    <cellStyle name="40% - 3. jelölőszín 7" xfId="706"/>
    <cellStyle name="40% - 3. jelölőszín 7 2" xfId="707"/>
    <cellStyle name="40% - 3. jelölőszín 8" xfId="708"/>
    <cellStyle name="40% - 3. jelölőszín 8 2" xfId="709"/>
    <cellStyle name="40% - 3. jelölőszín 9" xfId="710"/>
    <cellStyle name="40% - 3. jelölőszín 9 2" xfId="711"/>
    <cellStyle name="40% - 4. jelölőszín" xfId="712" builtinId="43" customBuiltin="1"/>
    <cellStyle name="40% - 4. jelölőszín 10" xfId="713"/>
    <cellStyle name="40% - 4. jelölőszín 10 2" xfId="714"/>
    <cellStyle name="40% - 4. jelölőszín 11" xfId="715"/>
    <cellStyle name="40% - 4. jelölőszín 11 2" xfId="716"/>
    <cellStyle name="40% - 4. jelölőszín 12" xfId="717"/>
    <cellStyle name="40% - 4. jelölőszín 12 2" xfId="718"/>
    <cellStyle name="40% - 4. jelölőszín 13" xfId="719"/>
    <cellStyle name="40% - 4. jelölőszín 13 2" xfId="720"/>
    <cellStyle name="40% - 4. jelölőszín 14" xfId="721"/>
    <cellStyle name="40% - 4. jelölőszín 14 2" xfId="722"/>
    <cellStyle name="40% - 4. jelölőszín 15" xfId="723"/>
    <cellStyle name="40% - 4. jelölőszín 15 2" xfId="724"/>
    <cellStyle name="40% - 4. jelölőszín 16" xfId="725"/>
    <cellStyle name="40% - 4. jelölőszín 16 2" xfId="726"/>
    <cellStyle name="40% - 4. jelölőszín 17" xfId="727"/>
    <cellStyle name="40% - 4. jelölőszín 17 2" xfId="728"/>
    <cellStyle name="40% - 4. jelölőszín 18" xfId="729"/>
    <cellStyle name="40% - 4. jelölőszín 18 2" xfId="730"/>
    <cellStyle name="40% - 4. jelölőszín 19" xfId="731"/>
    <cellStyle name="40% - 4. jelölőszín 19 2" xfId="732"/>
    <cellStyle name="40% - 4. jelölőszín 2" xfId="733"/>
    <cellStyle name="40% - 4. jelölőszín 2 2" xfId="734"/>
    <cellStyle name="40% - 4. jelölőszín 2 2 2" xfId="735"/>
    <cellStyle name="40% - 4. jelölőszín 2 2 2 2" xfId="736"/>
    <cellStyle name="40% - 4. jelölőszín 2 2 2 2 2" xfId="737"/>
    <cellStyle name="40% - 4. jelölőszín 2 2 2 2 2 2" xfId="738"/>
    <cellStyle name="40% - 4. jelölőszín 2 2 2 2 3" xfId="739"/>
    <cellStyle name="40% - 4. jelölőszín 2 2 2 3" xfId="740"/>
    <cellStyle name="40% - 4. jelölőszín 2 2 2 3 2" xfId="741"/>
    <cellStyle name="40% - 4. jelölőszín 2 2 3" xfId="742"/>
    <cellStyle name="40% - 4. jelölőszín 2 2 3 2" xfId="743"/>
    <cellStyle name="40% - 4. jelölőszín 2 2 4" xfId="744"/>
    <cellStyle name="40% - 4. jelölőszín 2 3" xfId="745"/>
    <cellStyle name="40% - 4. jelölőszín 2 3 2" xfId="746"/>
    <cellStyle name="40% - 4. jelölőszín 2 3 2 2" xfId="747"/>
    <cellStyle name="40% - 4. jelölőszín 2 3 3" xfId="748"/>
    <cellStyle name="40% - 4. jelölőszín 2 4" xfId="749"/>
    <cellStyle name="40% - 4. jelölőszín 2 4 2" xfId="750"/>
    <cellStyle name="40% - 4. jelölőszín 20" xfId="751"/>
    <cellStyle name="40% - 4. jelölőszín 20 2" xfId="752"/>
    <cellStyle name="40% - 4. jelölőszín 21" xfId="753"/>
    <cellStyle name="40% - 4. jelölőszín 21 2" xfId="754"/>
    <cellStyle name="40% - 4. jelölőszín 22" xfId="755"/>
    <cellStyle name="40% - 4. jelölőszín 22 2" xfId="756"/>
    <cellStyle name="40% - 4. jelölőszín 23" xfId="757"/>
    <cellStyle name="40% - 4. jelölőszín 23 2" xfId="758"/>
    <cellStyle name="40% - 4. jelölőszín 24" xfId="759"/>
    <cellStyle name="40% - 4. jelölőszín 24 2" xfId="760"/>
    <cellStyle name="40% - 4. jelölőszín 25" xfId="761"/>
    <cellStyle name="40% - 4. jelölőszín 25 2" xfId="762"/>
    <cellStyle name="40% - 4. jelölőszín 26" xfId="763"/>
    <cellStyle name="40% - 4. jelölőszín 26 2" xfId="764"/>
    <cellStyle name="40% - 4. jelölőszín 27" xfId="765"/>
    <cellStyle name="40% - 4. jelölőszín 27 2" xfId="766"/>
    <cellStyle name="40% - 4. jelölőszín 28" xfId="767"/>
    <cellStyle name="40% - 4. jelölőszín 28 2" xfId="768"/>
    <cellStyle name="40% - 4. jelölőszín 29" xfId="769"/>
    <cellStyle name="40% - 4. jelölőszín 29 2" xfId="770"/>
    <cellStyle name="40% - 4. jelölőszín 3" xfId="771"/>
    <cellStyle name="40% - 4. jelölőszín 30" xfId="772"/>
    <cellStyle name="40% - 4. jelölőszín 30 2" xfId="773"/>
    <cellStyle name="40% - 4. jelölőszín 31" xfId="774"/>
    <cellStyle name="40% - 4. jelölőszín 31 2" xfId="775"/>
    <cellStyle name="40% - 4. jelölőszín 4" xfId="776"/>
    <cellStyle name="40% - 4. jelölőszín 4 2" xfId="777"/>
    <cellStyle name="40% - 4. jelölőszín 4 2 2" xfId="778"/>
    <cellStyle name="40% - 4. jelölőszín 4 3" xfId="779"/>
    <cellStyle name="40% - 4. jelölőszín 5" xfId="780"/>
    <cellStyle name="40% - 4. jelölőszín 5 2" xfId="781"/>
    <cellStyle name="40% - 4. jelölőszín 5 3" xfId="782"/>
    <cellStyle name="40% - 4. jelölőszín 6" xfId="783"/>
    <cellStyle name="40% - 4. jelölőszín 6 2" xfId="784"/>
    <cellStyle name="40% - 4. jelölőszín 7" xfId="785"/>
    <cellStyle name="40% - 4. jelölőszín 7 2" xfId="786"/>
    <cellStyle name="40% - 4. jelölőszín 8" xfId="787"/>
    <cellStyle name="40% - 4. jelölőszín 8 2" xfId="788"/>
    <cellStyle name="40% - 4. jelölőszín 9" xfId="789"/>
    <cellStyle name="40% - 4. jelölőszín 9 2" xfId="790"/>
    <cellStyle name="40% - 5. jelölőszín" xfId="791" builtinId="47" customBuiltin="1"/>
    <cellStyle name="40% - 5. jelölőszín 10" xfId="792"/>
    <cellStyle name="40% - 5. jelölőszín 10 2" xfId="793"/>
    <cellStyle name="40% - 5. jelölőszín 11" xfId="794"/>
    <cellStyle name="40% - 5. jelölőszín 11 2" xfId="795"/>
    <cellStyle name="40% - 5. jelölőszín 12" xfId="796"/>
    <cellStyle name="40% - 5. jelölőszín 12 2" xfId="797"/>
    <cellStyle name="40% - 5. jelölőszín 13" xfId="798"/>
    <cellStyle name="40% - 5. jelölőszín 13 2" xfId="799"/>
    <cellStyle name="40% - 5. jelölőszín 14" xfId="800"/>
    <cellStyle name="40% - 5. jelölőszín 14 2" xfId="801"/>
    <cellStyle name="40% - 5. jelölőszín 15" xfId="802"/>
    <cellStyle name="40% - 5. jelölőszín 15 2" xfId="803"/>
    <cellStyle name="40% - 5. jelölőszín 16" xfId="804"/>
    <cellStyle name="40% - 5. jelölőszín 16 2" xfId="805"/>
    <cellStyle name="40% - 5. jelölőszín 17" xfId="806"/>
    <cellStyle name="40% - 5. jelölőszín 17 2" xfId="807"/>
    <cellStyle name="40% - 5. jelölőszín 18" xfId="808"/>
    <cellStyle name="40% - 5. jelölőszín 18 2" xfId="809"/>
    <cellStyle name="40% - 5. jelölőszín 19" xfId="810"/>
    <cellStyle name="40% - 5. jelölőszín 19 2" xfId="811"/>
    <cellStyle name="40% - 5. jelölőszín 2" xfId="812"/>
    <cellStyle name="40% - 5. jelölőszín 2 2" xfId="813"/>
    <cellStyle name="40% - 5. jelölőszín 2 2 2" xfId="814"/>
    <cellStyle name="40% - 5. jelölőszín 2 2 2 2" xfId="815"/>
    <cellStyle name="40% - 5. jelölőszín 2 2 2 2 2" xfId="816"/>
    <cellStyle name="40% - 5. jelölőszín 2 2 2 2 2 2" xfId="817"/>
    <cellStyle name="40% - 5. jelölőszín 2 2 2 2 3" xfId="818"/>
    <cellStyle name="40% - 5. jelölőszín 2 2 2 3" xfId="819"/>
    <cellStyle name="40% - 5. jelölőszín 2 2 2 3 2" xfId="820"/>
    <cellStyle name="40% - 5. jelölőszín 2 2 3" xfId="821"/>
    <cellStyle name="40% - 5. jelölőszín 2 2 3 2" xfId="822"/>
    <cellStyle name="40% - 5. jelölőszín 2 2 4" xfId="823"/>
    <cellStyle name="40% - 5. jelölőszín 2 3" xfId="824"/>
    <cellStyle name="40% - 5. jelölőszín 2 3 2" xfId="825"/>
    <cellStyle name="40% - 5. jelölőszín 2 3 2 2" xfId="826"/>
    <cellStyle name="40% - 5. jelölőszín 2 3 3" xfId="827"/>
    <cellStyle name="40% - 5. jelölőszín 2 4" xfId="828"/>
    <cellStyle name="40% - 5. jelölőszín 2 4 2" xfId="829"/>
    <cellStyle name="40% - 5. jelölőszín 20" xfId="830"/>
    <cellStyle name="40% - 5. jelölőszín 20 2" xfId="831"/>
    <cellStyle name="40% - 5. jelölőszín 21" xfId="832"/>
    <cellStyle name="40% - 5. jelölőszín 21 2" xfId="833"/>
    <cellStyle name="40% - 5. jelölőszín 22" xfId="834"/>
    <cellStyle name="40% - 5. jelölőszín 22 2" xfId="835"/>
    <cellStyle name="40% - 5. jelölőszín 23" xfId="836"/>
    <cellStyle name="40% - 5. jelölőszín 23 2" xfId="837"/>
    <cellStyle name="40% - 5. jelölőszín 24" xfId="838"/>
    <cellStyle name="40% - 5. jelölőszín 24 2" xfId="839"/>
    <cellStyle name="40% - 5. jelölőszín 25" xfId="840"/>
    <cellStyle name="40% - 5. jelölőszín 25 2" xfId="841"/>
    <cellStyle name="40% - 5. jelölőszín 26" xfId="842"/>
    <cellStyle name="40% - 5. jelölőszín 26 2" xfId="843"/>
    <cellStyle name="40% - 5. jelölőszín 27" xfId="844"/>
    <cellStyle name="40% - 5. jelölőszín 27 2" xfId="845"/>
    <cellStyle name="40% - 5. jelölőszín 28" xfId="846"/>
    <cellStyle name="40% - 5. jelölőszín 28 2" xfId="847"/>
    <cellStyle name="40% - 5. jelölőszín 29" xfId="848"/>
    <cellStyle name="40% - 5. jelölőszín 29 2" xfId="849"/>
    <cellStyle name="40% - 5. jelölőszín 3" xfId="850"/>
    <cellStyle name="40% - 5. jelölőszín 30" xfId="851"/>
    <cellStyle name="40% - 5. jelölőszín 30 2" xfId="852"/>
    <cellStyle name="40% - 5. jelölőszín 31" xfId="853"/>
    <cellStyle name="40% - 5. jelölőszín 31 2" xfId="854"/>
    <cellStyle name="40% - 5. jelölőszín 4" xfId="855"/>
    <cellStyle name="40% - 5. jelölőszín 4 2" xfId="856"/>
    <cellStyle name="40% - 5. jelölőszín 4 2 2" xfId="857"/>
    <cellStyle name="40% - 5. jelölőszín 4 3" xfId="858"/>
    <cellStyle name="40% - 5. jelölőszín 5" xfId="859"/>
    <cellStyle name="40% - 5. jelölőszín 5 2" xfId="860"/>
    <cellStyle name="40% - 5. jelölőszín 5 3" xfId="861"/>
    <cellStyle name="40% - 5. jelölőszín 6" xfId="862"/>
    <cellStyle name="40% - 5. jelölőszín 6 2" xfId="863"/>
    <cellStyle name="40% - 5. jelölőszín 7" xfId="864"/>
    <cellStyle name="40% - 5. jelölőszín 7 2" xfId="865"/>
    <cellStyle name="40% - 5. jelölőszín 8" xfId="866"/>
    <cellStyle name="40% - 5. jelölőszín 8 2" xfId="867"/>
    <cellStyle name="40% - 5. jelölőszín 9" xfId="868"/>
    <cellStyle name="40% - 5. jelölőszín 9 2" xfId="869"/>
    <cellStyle name="40% - 6. jelölőszín" xfId="870" builtinId="51" customBuiltin="1"/>
    <cellStyle name="40% - 6. jelölőszín 10" xfId="871"/>
    <cellStyle name="40% - 6. jelölőszín 10 2" xfId="872"/>
    <cellStyle name="40% - 6. jelölőszín 11" xfId="873"/>
    <cellStyle name="40% - 6. jelölőszín 11 2" xfId="874"/>
    <cellStyle name="40% - 6. jelölőszín 12" xfId="875"/>
    <cellStyle name="40% - 6. jelölőszín 12 2" xfId="876"/>
    <cellStyle name="40% - 6. jelölőszín 13" xfId="877"/>
    <cellStyle name="40% - 6. jelölőszín 13 2" xfId="878"/>
    <cellStyle name="40% - 6. jelölőszín 14" xfId="879"/>
    <cellStyle name="40% - 6. jelölőszín 14 2" xfId="880"/>
    <cellStyle name="40% - 6. jelölőszín 15" xfId="881"/>
    <cellStyle name="40% - 6. jelölőszín 15 2" xfId="882"/>
    <cellStyle name="40% - 6. jelölőszín 16" xfId="883"/>
    <cellStyle name="40% - 6. jelölőszín 16 2" xfId="884"/>
    <cellStyle name="40% - 6. jelölőszín 17" xfId="885"/>
    <cellStyle name="40% - 6. jelölőszín 17 2" xfId="886"/>
    <cellStyle name="40% - 6. jelölőszín 18" xfId="887"/>
    <cellStyle name="40% - 6. jelölőszín 18 2" xfId="888"/>
    <cellStyle name="40% - 6. jelölőszín 19" xfId="889"/>
    <cellStyle name="40% - 6. jelölőszín 19 2" xfId="890"/>
    <cellStyle name="40% - 6. jelölőszín 2" xfId="891"/>
    <cellStyle name="40% - 6. jelölőszín 2 2" xfId="892"/>
    <cellStyle name="40% - 6. jelölőszín 2 2 2" xfId="893"/>
    <cellStyle name="40% - 6. jelölőszín 2 2 2 2" xfId="894"/>
    <cellStyle name="40% - 6. jelölőszín 2 2 2 2 2" xfId="895"/>
    <cellStyle name="40% - 6. jelölőszín 2 2 2 2 2 2" xfId="896"/>
    <cellStyle name="40% - 6. jelölőszín 2 2 2 2 3" xfId="897"/>
    <cellStyle name="40% - 6. jelölőszín 2 2 2 3" xfId="898"/>
    <cellStyle name="40% - 6. jelölőszín 2 2 2 3 2" xfId="899"/>
    <cellStyle name="40% - 6. jelölőszín 2 2 3" xfId="900"/>
    <cellStyle name="40% - 6. jelölőszín 2 2 3 2" xfId="901"/>
    <cellStyle name="40% - 6. jelölőszín 2 2 4" xfId="902"/>
    <cellStyle name="40% - 6. jelölőszín 2 3" xfId="903"/>
    <cellStyle name="40% - 6. jelölőszín 2 3 2" xfId="904"/>
    <cellStyle name="40% - 6. jelölőszín 2 3 2 2" xfId="905"/>
    <cellStyle name="40% - 6. jelölőszín 2 3 3" xfId="906"/>
    <cellStyle name="40% - 6. jelölőszín 2 4" xfId="907"/>
    <cellStyle name="40% - 6. jelölőszín 2 4 2" xfId="908"/>
    <cellStyle name="40% - 6. jelölőszín 20" xfId="909"/>
    <cellStyle name="40% - 6. jelölőszín 20 2" xfId="910"/>
    <cellStyle name="40% - 6. jelölőszín 21" xfId="911"/>
    <cellStyle name="40% - 6. jelölőszín 21 2" xfId="912"/>
    <cellStyle name="40% - 6. jelölőszín 22" xfId="913"/>
    <cellStyle name="40% - 6. jelölőszín 22 2" xfId="914"/>
    <cellStyle name="40% - 6. jelölőszín 23" xfId="915"/>
    <cellStyle name="40% - 6. jelölőszín 23 2" xfId="916"/>
    <cellStyle name="40% - 6. jelölőszín 24" xfId="917"/>
    <cellStyle name="40% - 6. jelölőszín 24 2" xfId="918"/>
    <cellStyle name="40% - 6. jelölőszín 25" xfId="919"/>
    <cellStyle name="40% - 6. jelölőszín 25 2" xfId="920"/>
    <cellStyle name="40% - 6. jelölőszín 26" xfId="921"/>
    <cellStyle name="40% - 6. jelölőszín 26 2" xfId="922"/>
    <cellStyle name="40% - 6. jelölőszín 27" xfId="923"/>
    <cellStyle name="40% - 6. jelölőszín 27 2" xfId="924"/>
    <cellStyle name="40% - 6. jelölőszín 28" xfId="925"/>
    <cellStyle name="40% - 6. jelölőszín 28 2" xfId="926"/>
    <cellStyle name="40% - 6. jelölőszín 29" xfId="927"/>
    <cellStyle name="40% - 6. jelölőszín 29 2" xfId="928"/>
    <cellStyle name="40% - 6. jelölőszín 3" xfId="929"/>
    <cellStyle name="40% - 6. jelölőszín 30" xfId="930"/>
    <cellStyle name="40% - 6. jelölőszín 30 2" xfId="931"/>
    <cellStyle name="40% - 6. jelölőszín 31" xfId="932"/>
    <cellStyle name="40% - 6. jelölőszín 31 2" xfId="933"/>
    <cellStyle name="40% - 6. jelölőszín 4" xfId="934"/>
    <cellStyle name="40% - 6. jelölőszín 4 2" xfId="935"/>
    <cellStyle name="40% - 6. jelölőszín 4 2 2" xfId="936"/>
    <cellStyle name="40% - 6. jelölőszín 4 3" xfId="937"/>
    <cellStyle name="40% - 6. jelölőszín 5" xfId="938"/>
    <cellStyle name="40% - 6. jelölőszín 5 2" xfId="939"/>
    <cellStyle name="40% - 6. jelölőszín 5 3" xfId="940"/>
    <cellStyle name="40% - 6. jelölőszín 6" xfId="941"/>
    <cellStyle name="40% - 6. jelölőszín 6 2" xfId="942"/>
    <cellStyle name="40% - 6. jelölőszín 7" xfId="943"/>
    <cellStyle name="40% - 6. jelölőszín 7 2" xfId="944"/>
    <cellStyle name="40% - 6. jelölőszín 8" xfId="945"/>
    <cellStyle name="40% - 6. jelölőszín 8 2" xfId="946"/>
    <cellStyle name="40% - 6. jelölőszín 9" xfId="947"/>
    <cellStyle name="40% - 6. jelölőszín 9 2" xfId="948"/>
    <cellStyle name="60% - 1. jelölőszín" xfId="949" builtinId="32" customBuiltin="1"/>
    <cellStyle name="60% - 1. jelölőszín 10" xfId="950"/>
    <cellStyle name="60% - 1. jelölőszín 10 2" xfId="951"/>
    <cellStyle name="60% - 1. jelölőszín 11" xfId="952"/>
    <cellStyle name="60% - 1. jelölőszín 11 2" xfId="953"/>
    <cellStyle name="60% - 1. jelölőszín 12" xfId="954"/>
    <cellStyle name="60% - 1. jelölőszín 12 2" xfId="955"/>
    <cellStyle name="60% - 1. jelölőszín 13" xfId="956"/>
    <cellStyle name="60% - 1. jelölőszín 13 2" xfId="957"/>
    <cellStyle name="60% - 1. jelölőszín 14" xfId="958"/>
    <cellStyle name="60% - 1. jelölőszín 14 2" xfId="959"/>
    <cellStyle name="60% - 1. jelölőszín 15" xfId="960"/>
    <cellStyle name="60% - 1. jelölőszín 15 2" xfId="961"/>
    <cellStyle name="60% - 1. jelölőszín 16" xfId="962"/>
    <cellStyle name="60% - 1. jelölőszín 16 2" xfId="963"/>
    <cellStyle name="60% - 1. jelölőszín 17" xfId="964"/>
    <cellStyle name="60% - 1. jelölőszín 17 2" xfId="965"/>
    <cellStyle name="60% - 1. jelölőszín 18" xfId="966"/>
    <cellStyle name="60% - 1. jelölőszín 18 2" xfId="967"/>
    <cellStyle name="60% - 1. jelölőszín 19" xfId="968"/>
    <cellStyle name="60% - 1. jelölőszín 19 2" xfId="969"/>
    <cellStyle name="60% - 1. jelölőszín 2" xfId="970"/>
    <cellStyle name="60% - 1. jelölőszín 2 2" xfId="971"/>
    <cellStyle name="60% - 1. jelölőszín 2 2 2" xfId="972"/>
    <cellStyle name="60% - 1. jelölőszín 2 2 2 2" xfId="973"/>
    <cellStyle name="60% - 1. jelölőszín 2 2 2 2 2" xfId="974"/>
    <cellStyle name="60% - 1. jelölőszín 2 2 2 2 2 2" xfId="975"/>
    <cellStyle name="60% - 1. jelölőszín 2 2 2 2 3" xfId="976"/>
    <cellStyle name="60% - 1. jelölőszín 2 2 2 3" xfId="977"/>
    <cellStyle name="60% - 1. jelölőszín 2 2 2 3 2" xfId="978"/>
    <cellStyle name="60% - 1. jelölőszín 2 2 3" xfId="979"/>
    <cellStyle name="60% - 1. jelölőszín 2 2 3 2" xfId="980"/>
    <cellStyle name="60% - 1. jelölőszín 2 2 4" xfId="981"/>
    <cellStyle name="60% - 1. jelölőszín 2 3" xfId="982"/>
    <cellStyle name="60% - 1. jelölőszín 2 3 2" xfId="983"/>
    <cellStyle name="60% - 1. jelölőszín 2 3 2 2" xfId="984"/>
    <cellStyle name="60% - 1. jelölőszín 2 3 3" xfId="985"/>
    <cellStyle name="60% - 1. jelölőszín 2 4" xfId="986"/>
    <cellStyle name="60% - 1. jelölőszín 2 4 2" xfId="987"/>
    <cellStyle name="60% - 1. jelölőszín 20" xfId="988"/>
    <cellStyle name="60% - 1. jelölőszín 20 2" xfId="989"/>
    <cellStyle name="60% - 1. jelölőszín 21" xfId="990"/>
    <cellStyle name="60% - 1. jelölőszín 21 2" xfId="991"/>
    <cellStyle name="60% - 1. jelölőszín 22" xfId="992"/>
    <cellStyle name="60% - 1. jelölőszín 22 2" xfId="993"/>
    <cellStyle name="60% - 1. jelölőszín 23" xfId="994"/>
    <cellStyle name="60% - 1. jelölőszín 23 2" xfId="995"/>
    <cellStyle name="60% - 1. jelölőszín 24" xfId="996"/>
    <cellStyle name="60% - 1. jelölőszín 24 2" xfId="997"/>
    <cellStyle name="60% - 1. jelölőszín 25" xfId="998"/>
    <cellStyle name="60% - 1. jelölőszín 25 2" xfId="999"/>
    <cellStyle name="60% - 1. jelölőszín 26" xfId="1000"/>
    <cellStyle name="60% - 1. jelölőszín 26 2" xfId="1001"/>
    <cellStyle name="60% - 1. jelölőszín 27" xfId="1002"/>
    <cellStyle name="60% - 1. jelölőszín 27 2" xfId="1003"/>
    <cellStyle name="60% - 1. jelölőszín 28" xfId="1004"/>
    <cellStyle name="60% - 1. jelölőszín 28 2" xfId="1005"/>
    <cellStyle name="60% - 1. jelölőszín 29" xfId="1006"/>
    <cellStyle name="60% - 1. jelölőszín 29 2" xfId="1007"/>
    <cellStyle name="60% - 1. jelölőszín 3" xfId="1008"/>
    <cellStyle name="60% - 1. jelölőszín 30" xfId="1009"/>
    <cellStyle name="60% - 1. jelölőszín 30 2" xfId="1010"/>
    <cellStyle name="60% - 1. jelölőszín 31" xfId="1011"/>
    <cellStyle name="60% - 1. jelölőszín 31 2" xfId="1012"/>
    <cellStyle name="60% - 1. jelölőszín 4" xfId="1013"/>
    <cellStyle name="60% - 1. jelölőszín 4 2" xfId="1014"/>
    <cellStyle name="60% - 1. jelölőszín 4 2 2" xfId="1015"/>
    <cellStyle name="60% - 1. jelölőszín 4 3" xfId="1016"/>
    <cellStyle name="60% - 1. jelölőszín 5" xfId="1017"/>
    <cellStyle name="60% - 1. jelölőszín 5 2" xfId="1018"/>
    <cellStyle name="60% - 1. jelölőszín 5 3" xfId="1019"/>
    <cellStyle name="60% - 1. jelölőszín 6" xfId="1020"/>
    <cellStyle name="60% - 1. jelölőszín 6 2" xfId="1021"/>
    <cellStyle name="60% - 1. jelölőszín 7" xfId="1022"/>
    <cellStyle name="60% - 1. jelölőszín 7 2" xfId="1023"/>
    <cellStyle name="60% - 1. jelölőszín 8" xfId="1024"/>
    <cellStyle name="60% - 1. jelölőszín 8 2" xfId="1025"/>
    <cellStyle name="60% - 1. jelölőszín 9" xfId="1026"/>
    <cellStyle name="60% - 1. jelölőszín 9 2" xfId="1027"/>
    <cellStyle name="60% - 2. jelölőszín" xfId="1028" builtinId="36" customBuiltin="1"/>
    <cellStyle name="60% - 2. jelölőszín 10" xfId="1029"/>
    <cellStyle name="60% - 2. jelölőszín 10 2" xfId="1030"/>
    <cellStyle name="60% - 2. jelölőszín 11" xfId="1031"/>
    <cellStyle name="60% - 2. jelölőszín 11 2" xfId="1032"/>
    <cellStyle name="60% - 2. jelölőszín 12" xfId="1033"/>
    <cellStyle name="60% - 2. jelölőszín 12 2" xfId="1034"/>
    <cellStyle name="60% - 2. jelölőszín 13" xfId="1035"/>
    <cellStyle name="60% - 2. jelölőszín 13 2" xfId="1036"/>
    <cellStyle name="60% - 2. jelölőszín 14" xfId="1037"/>
    <cellStyle name="60% - 2. jelölőszín 14 2" xfId="1038"/>
    <cellStyle name="60% - 2. jelölőszín 15" xfId="1039"/>
    <cellStyle name="60% - 2. jelölőszín 15 2" xfId="1040"/>
    <cellStyle name="60% - 2. jelölőszín 16" xfId="1041"/>
    <cellStyle name="60% - 2. jelölőszín 16 2" xfId="1042"/>
    <cellStyle name="60% - 2. jelölőszín 17" xfId="1043"/>
    <cellStyle name="60% - 2. jelölőszín 17 2" xfId="1044"/>
    <cellStyle name="60% - 2. jelölőszín 18" xfId="1045"/>
    <cellStyle name="60% - 2. jelölőszín 18 2" xfId="1046"/>
    <cellStyle name="60% - 2. jelölőszín 19" xfId="1047"/>
    <cellStyle name="60% - 2. jelölőszín 19 2" xfId="1048"/>
    <cellStyle name="60% - 2. jelölőszín 2" xfId="1049"/>
    <cellStyle name="60% - 2. jelölőszín 2 2" xfId="1050"/>
    <cellStyle name="60% - 2. jelölőszín 2 2 2" xfId="1051"/>
    <cellStyle name="60% - 2. jelölőszín 2 2 2 2" xfId="1052"/>
    <cellStyle name="60% - 2. jelölőszín 2 2 2 2 2" xfId="1053"/>
    <cellStyle name="60% - 2. jelölőszín 2 2 2 2 2 2" xfId="1054"/>
    <cellStyle name="60% - 2. jelölőszín 2 2 2 2 3" xfId="1055"/>
    <cellStyle name="60% - 2. jelölőszín 2 2 2 3" xfId="1056"/>
    <cellStyle name="60% - 2. jelölőszín 2 2 2 3 2" xfId="1057"/>
    <cellStyle name="60% - 2. jelölőszín 2 2 3" xfId="1058"/>
    <cellStyle name="60% - 2. jelölőszín 2 2 3 2" xfId="1059"/>
    <cellStyle name="60% - 2. jelölőszín 2 2 4" xfId="1060"/>
    <cellStyle name="60% - 2. jelölőszín 2 3" xfId="1061"/>
    <cellStyle name="60% - 2. jelölőszín 2 3 2" xfId="1062"/>
    <cellStyle name="60% - 2. jelölőszín 2 3 2 2" xfId="1063"/>
    <cellStyle name="60% - 2. jelölőszín 2 3 3" xfId="1064"/>
    <cellStyle name="60% - 2. jelölőszín 2 4" xfId="1065"/>
    <cellStyle name="60% - 2. jelölőszín 2 4 2" xfId="1066"/>
    <cellStyle name="60% - 2. jelölőszín 20" xfId="1067"/>
    <cellStyle name="60% - 2. jelölőszín 20 2" xfId="1068"/>
    <cellStyle name="60% - 2. jelölőszín 21" xfId="1069"/>
    <cellStyle name="60% - 2. jelölőszín 21 2" xfId="1070"/>
    <cellStyle name="60% - 2. jelölőszín 22" xfId="1071"/>
    <cellStyle name="60% - 2. jelölőszín 22 2" xfId="1072"/>
    <cellStyle name="60% - 2. jelölőszín 23" xfId="1073"/>
    <cellStyle name="60% - 2. jelölőszín 23 2" xfId="1074"/>
    <cellStyle name="60% - 2. jelölőszín 24" xfId="1075"/>
    <cellStyle name="60% - 2. jelölőszín 24 2" xfId="1076"/>
    <cellStyle name="60% - 2. jelölőszín 25" xfId="1077"/>
    <cellStyle name="60% - 2. jelölőszín 25 2" xfId="1078"/>
    <cellStyle name="60% - 2. jelölőszín 26" xfId="1079"/>
    <cellStyle name="60% - 2. jelölőszín 26 2" xfId="1080"/>
    <cellStyle name="60% - 2. jelölőszín 27" xfId="1081"/>
    <cellStyle name="60% - 2. jelölőszín 27 2" xfId="1082"/>
    <cellStyle name="60% - 2. jelölőszín 28" xfId="1083"/>
    <cellStyle name="60% - 2. jelölőszín 28 2" xfId="1084"/>
    <cellStyle name="60% - 2. jelölőszín 29" xfId="1085"/>
    <cellStyle name="60% - 2. jelölőszín 29 2" xfId="1086"/>
    <cellStyle name="60% - 2. jelölőszín 3" xfId="1087"/>
    <cellStyle name="60% - 2. jelölőszín 30" xfId="1088"/>
    <cellStyle name="60% - 2. jelölőszín 30 2" xfId="1089"/>
    <cellStyle name="60% - 2. jelölőszín 31" xfId="1090"/>
    <cellStyle name="60% - 2. jelölőszín 31 2" xfId="1091"/>
    <cellStyle name="60% - 2. jelölőszín 4" xfId="1092"/>
    <cellStyle name="60% - 2. jelölőszín 4 2" xfId="1093"/>
    <cellStyle name="60% - 2. jelölőszín 4 2 2" xfId="1094"/>
    <cellStyle name="60% - 2. jelölőszín 4 3" xfId="1095"/>
    <cellStyle name="60% - 2. jelölőszín 5" xfId="1096"/>
    <cellStyle name="60% - 2. jelölőszín 5 2" xfId="1097"/>
    <cellStyle name="60% - 2. jelölőszín 5 3" xfId="1098"/>
    <cellStyle name="60% - 2. jelölőszín 6" xfId="1099"/>
    <cellStyle name="60% - 2. jelölőszín 6 2" xfId="1100"/>
    <cellStyle name="60% - 2. jelölőszín 7" xfId="1101"/>
    <cellStyle name="60% - 2. jelölőszín 7 2" xfId="1102"/>
    <cellStyle name="60% - 2. jelölőszín 8" xfId="1103"/>
    <cellStyle name="60% - 2. jelölőszín 8 2" xfId="1104"/>
    <cellStyle name="60% - 2. jelölőszín 9" xfId="1105"/>
    <cellStyle name="60% - 2. jelölőszín 9 2" xfId="1106"/>
    <cellStyle name="60% - 3. jelölőszín" xfId="1107" builtinId="40" customBuiltin="1"/>
    <cellStyle name="60% - 3. jelölőszín 10" xfId="1108"/>
    <cellStyle name="60% - 3. jelölőszín 10 2" xfId="1109"/>
    <cellStyle name="60% - 3. jelölőszín 11" xfId="1110"/>
    <cellStyle name="60% - 3. jelölőszín 11 2" xfId="1111"/>
    <cellStyle name="60% - 3. jelölőszín 12" xfId="1112"/>
    <cellStyle name="60% - 3. jelölőszín 12 2" xfId="1113"/>
    <cellStyle name="60% - 3. jelölőszín 13" xfId="1114"/>
    <cellStyle name="60% - 3. jelölőszín 13 2" xfId="1115"/>
    <cellStyle name="60% - 3. jelölőszín 14" xfId="1116"/>
    <cellStyle name="60% - 3. jelölőszín 14 2" xfId="1117"/>
    <cellStyle name="60% - 3. jelölőszín 15" xfId="1118"/>
    <cellStyle name="60% - 3. jelölőszín 15 2" xfId="1119"/>
    <cellStyle name="60% - 3. jelölőszín 16" xfId="1120"/>
    <cellStyle name="60% - 3. jelölőszín 16 2" xfId="1121"/>
    <cellStyle name="60% - 3. jelölőszín 17" xfId="1122"/>
    <cellStyle name="60% - 3. jelölőszín 17 2" xfId="1123"/>
    <cellStyle name="60% - 3. jelölőszín 18" xfId="1124"/>
    <cellStyle name="60% - 3. jelölőszín 18 2" xfId="1125"/>
    <cellStyle name="60% - 3. jelölőszín 19" xfId="1126"/>
    <cellStyle name="60% - 3. jelölőszín 19 2" xfId="1127"/>
    <cellStyle name="60% - 3. jelölőszín 2" xfId="1128"/>
    <cellStyle name="60% - 3. jelölőszín 2 2" xfId="1129"/>
    <cellStyle name="60% - 3. jelölőszín 2 2 2" xfId="1130"/>
    <cellStyle name="60% - 3. jelölőszín 2 2 2 2" xfId="1131"/>
    <cellStyle name="60% - 3. jelölőszín 2 2 2 2 2" xfId="1132"/>
    <cellStyle name="60% - 3. jelölőszín 2 2 2 2 2 2" xfId="1133"/>
    <cellStyle name="60% - 3. jelölőszín 2 2 2 2 3" xfId="1134"/>
    <cellStyle name="60% - 3. jelölőszín 2 2 2 3" xfId="1135"/>
    <cellStyle name="60% - 3. jelölőszín 2 2 2 3 2" xfId="1136"/>
    <cellStyle name="60% - 3. jelölőszín 2 2 3" xfId="1137"/>
    <cellStyle name="60% - 3. jelölőszín 2 2 3 2" xfId="1138"/>
    <cellStyle name="60% - 3. jelölőszín 2 2 4" xfId="1139"/>
    <cellStyle name="60% - 3. jelölőszín 2 3" xfId="1140"/>
    <cellStyle name="60% - 3. jelölőszín 2 3 2" xfId="1141"/>
    <cellStyle name="60% - 3. jelölőszín 2 3 2 2" xfId="1142"/>
    <cellStyle name="60% - 3. jelölőszín 2 3 3" xfId="1143"/>
    <cellStyle name="60% - 3. jelölőszín 2 4" xfId="1144"/>
    <cellStyle name="60% - 3. jelölőszín 2 4 2" xfId="1145"/>
    <cellStyle name="60% - 3. jelölőszín 20" xfId="1146"/>
    <cellStyle name="60% - 3. jelölőszín 20 2" xfId="1147"/>
    <cellStyle name="60% - 3. jelölőszín 21" xfId="1148"/>
    <cellStyle name="60% - 3. jelölőszín 21 2" xfId="1149"/>
    <cellStyle name="60% - 3. jelölőszín 22" xfId="1150"/>
    <cellStyle name="60% - 3. jelölőszín 22 2" xfId="1151"/>
    <cellStyle name="60% - 3. jelölőszín 23" xfId="1152"/>
    <cellStyle name="60% - 3. jelölőszín 23 2" xfId="1153"/>
    <cellStyle name="60% - 3. jelölőszín 24" xfId="1154"/>
    <cellStyle name="60% - 3. jelölőszín 24 2" xfId="1155"/>
    <cellStyle name="60% - 3. jelölőszín 25" xfId="1156"/>
    <cellStyle name="60% - 3. jelölőszín 25 2" xfId="1157"/>
    <cellStyle name="60% - 3. jelölőszín 26" xfId="1158"/>
    <cellStyle name="60% - 3. jelölőszín 26 2" xfId="1159"/>
    <cellStyle name="60% - 3. jelölőszín 27" xfId="1160"/>
    <cellStyle name="60% - 3. jelölőszín 27 2" xfId="1161"/>
    <cellStyle name="60% - 3. jelölőszín 28" xfId="1162"/>
    <cellStyle name="60% - 3. jelölőszín 28 2" xfId="1163"/>
    <cellStyle name="60% - 3. jelölőszín 29" xfId="1164"/>
    <cellStyle name="60% - 3. jelölőszín 29 2" xfId="1165"/>
    <cellStyle name="60% - 3. jelölőszín 3" xfId="1166"/>
    <cellStyle name="60% - 3. jelölőszín 30" xfId="1167"/>
    <cellStyle name="60% - 3. jelölőszín 30 2" xfId="1168"/>
    <cellStyle name="60% - 3. jelölőszín 31" xfId="1169"/>
    <cellStyle name="60% - 3. jelölőszín 31 2" xfId="1170"/>
    <cellStyle name="60% - 3. jelölőszín 4" xfId="1171"/>
    <cellStyle name="60% - 3. jelölőszín 4 2" xfId="1172"/>
    <cellStyle name="60% - 3. jelölőszín 4 2 2" xfId="1173"/>
    <cellStyle name="60% - 3. jelölőszín 4 3" xfId="1174"/>
    <cellStyle name="60% - 3. jelölőszín 5" xfId="1175"/>
    <cellStyle name="60% - 3. jelölőszín 5 2" xfId="1176"/>
    <cellStyle name="60% - 3. jelölőszín 5 3" xfId="1177"/>
    <cellStyle name="60% - 3. jelölőszín 6" xfId="1178"/>
    <cellStyle name="60% - 3. jelölőszín 6 2" xfId="1179"/>
    <cellStyle name="60% - 3. jelölőszín 7" xfId="1180"/>
    <cellStyle name="60% - 3. jelölőszín 7 2" xfId="1181"/>
    <cellStyle name="60% - 3. jelölőszín 8" xfId="1182"/>
    <cellStyle name="60% - 3. jelölőszín 8 2" xfId="1183"/>
    <cellStyle name="60% - 3. jelölőszín 9" xfId="1184"/>
    <cellStyle name="60% - 3. jelölőszín 9 2" xfId="1185"/>
    <cellStyle name="60% - 4. jelölőszín" xfId="1186" builtinId="44" customBuiltin="1"/>
    <cellStyle name="60% - 4. jelölőszín 10" xfId="1187"/>
    <cellStyle name="60% - 4. jelölőszín 10 2" xfId="1188"/>
    <cellStyle name="60% - 4. jelölőszín 11" xfId="1189"/>
    <cellStyle name="60% - 4. jelölőszín 11 2" xfId="1190"/>
    <cellStyle name="60% - 4. jelölőszín 12" xfId="1191"/>
    <cellStyle name="60% - 4. jelölőszín 12 2" xfId="1192"/>
    <cellStyle name="60% - 4. jelölőszín 13" xfId="1193"/>
    <cellStyle name="60% - 4. jelölőszín 13 2" xfId="1194"/>
    <cellStyle name="60% - 4. jelölőszín 14" xfId="1195"/>
    <cellStyle name="60% - 4. jelölőszín 14 2" xfId="1196"/>
    <cellStyle name="60% - 4. jelölőszín 15" xfId="1197"/>
    <cellStyle name="60% - 4. jelölőszín 15 2" xfId="1198"/>
    <cellStyle name="60% - 4. jelölőszín 16" xfId="1199"/>
    <cellStyle name="60% - 4. jelölőszín 16 2" xfId="1200"/>
    <cellStyle name="60% - 4. jelölőszín 17" xfId="1201"/>
    <cellStyle name="60% - 4. jelölőszín 17 2" xfId="1202"/>
    <cellStyle name="60% - 4. jelölőszín 18" xfId="1203"/>
    <cellStyle name="60% - 4. jelölőszín 18 2" xfId="1204"/>
    <cellStyle name="60% - 4. jelölőszín 19" xfId="1205"/>
    <cellStyle name="60% - 4. jelölőszín 19 2" xfId="1206"/>
    <cellStyle name="60% - 4. jelölőszín 2" xfId="1207"/>
    <cellStyle name="60% - 4. jelölőszín 2 2" xfId="1208"/>
    <cellStyle name="60% - 4. jelölőszín 2 2 2" xfId="1209"/>
    <cellStyle name="60% - 4. jelölőszín 2 2 2 2" xfId="1210"/>
    <cellStyle name="60% - 4. jelölőszín 2 2 2 2 2" xfId="1211"/>
    <cellStyle name="60% - 4. jelölőszín 2 2 2 2 2 2" xfId="1212"/>
    <cellStyle name="60% - 4. jelölőszín 2 2 2 2 3" xfId="1213"/>
    <cellStyle name="60% - 4. jelölőszín 2 2 2 3" xfId="1214"/>
    <cellStyle name="60% - 4. jelölőszín 2 2 2 3 2" xfId="1215"/>
    <cellStyle name="60% - 4. jelölőszín 2 2 3" xfId="1216"/>
    <cellStyle name="60% - 4. jelölőszín 2 2 3 2" xfId="1217"/>
    <cellStyle name="60% - 4. jelölőszín 2 2 4" xfId="1218"/>
    <cellStyle name="60% - 4. jelölőszín 2 3" xfId="1219"/>
    <cellStyle name="60% - 4. jelölőszín 2 3 2" xfId="1220"/>
    <cellStyle name="60% - 4. jelölőszín 2 3 2 2" xfId="1221"/>
    <cellStyle name="60% - 4. jelölőszín 2 3 3" xfId="1222"/>
    <cellStyle name="60% - 4. jelölőszín 2 4" xfId="1223"/>
    <cellStyle name="60% - 4. jelölőszín 2 4 2" xfId="1224"/>
    <cellStyle name="60% - 4. jelölőszín 20" xfId="1225"/>
    <cellStyle name="60% - 4. jelölőszín 20 2" xfId="1226"/>
    <cellStyle name="60% - 4. jelölőszín 21" xfId="1227"/>
    <cellStyle name="60% - 4. jelölőszín 21 2" xfId="1228"/>
    <cellStyle name="60% - 4. jelölőszín 22" xfId="1229"/>
    <cellStyle name="60% - 4. jelölőszín 22 2" xfId="1230"/>
    <cellStyle name="60% - 4. jelölőszín 23" xfId="1231"/>
    <cellStyle name="60% - 4. jelölőszín 23 2" xfId="1232"/>
    <cellStyle name="60% - 4. jelölőszín 24" xfId="1233"/>
    <cellStyle name="60% - 4. jelölőszín 24 2" xfId="1234"/>
    <cellStyle name="60% - 4. jelölőszín 25" xfId="1235"/>
    <cellStyle name="60% - 4. jelölőszín 25 2" xfId="1236"/>
    <cellStyle name="60% - 4. jelölőszín 26" xfId="1237"/>
    <cellStyle name="60% - 4. jelölőszín 26 2" xfId="1238"/>
    <cellStyle name="60% - 4. jelölőszín 27" xfId="1239"/>
    <cellStyle name="60% - 4. jelölőszín 27 2" xfId="1240"/>
    <cellStyle name="60% - 4. jelölőszín 28" xfId="1241"/>
    <cellStyle name="60% - 4. jelölőszín 28 2" xfId="1242"/>
    <cellStyle name="60% - 4. jelölőszín 29" xfId="1243"/>
    <cellStyle name="60% - 4. jelölőszín 29 2" xfId="1244"/>
    <cellStyle name="60% - 4. jelölőszín 3" xfId="1245"/>
    <cellStyle name="60% - 4. jelölőszín 30" xfId="1246"/>
    <cellStyle name="60% - 4. jelölőszín 30 2" xfId="1247"/>
    <cellStyle name="60% - 4. jelölőszín 31" xfId="1248"/>
    <cellStyle name="60% - 4. jelölőszín 31 2" xfId="1249"/>
    <cellStyle name="60% - 4. jelölőszín 4" xfId="1250"/>
    <cellStyle name="60% - 4. jelölőszín 4 2" xfId="1251"/>
    <cellStyle name="60% - 4. jelölőszín 4 2 2" xfId="1252"/>
    <cellStyle name="60% - 4. jelölőszín 4 3" xfId="1253"/>
    <cellStyle name="60% - 4. jelölőszín 5" xfId="1254"/>
    <cellStyle name="60% - 4. jelölőszín 5 2" xfId="1255"/>
    <cellStyle name="60% - 4. jelölőszín 5 3" xfId="1256"/>
    <cellStyle name="60% - 4. jelölőszín 6" xfId="1257"/>
    <cellStyle name="60% - 4. jelölőszín 6 2" xfId="1258"/>
    <cellStyle name="60% - 4. jelölőszín 7" xfId="1259"/>
    <cellStyle name="60% - 4. jelölőszín 7 2" xfId="1260"/>
    <cellStyle name="60% - 4. jelölőszín 8" xfId="1261"/>
    <cellStyle name="60% - 4. jelölőszín 8 2" xfId="1262"/>
    <cellStyle name="60% - 4. jelölőszín 9" xfId="1263"/>
    <cellStyle name="60% - 4. jelölőszín 9 2" xfId="1264"/>
    <cellStyle name="60% - 5. jelölőszín" xfId="1265" builtinId="48" customBuiltin="1"/>
    <cellStyle name="60% - 5. jelölőszín 10" xfId="1266"/>
    <cellStyle name="60% - 5. jelölőszín 10 2" xfId="1267"/>
    <cellStyle name="60% - 5. jelölőszín 11" xfId="1268"/>
    <cellStyle name="60% - 5. jelölőszín 11 2" xfId="1269"/>
    <cellStyle name="60% - 5. jelölőszín 12" xfId="1270"/>
    <cellStyle name="60% - 5. jelölőszín 12 2" xfId="1271"/>
    <cellStyle name="60% - 5. jelölőszín 13" xfId="1272"/>
    <cellStyle name="60% - 5. jelölőszín 13 2" xfId="1273"/>
    <cellStyle name="60% - 5. jelölőszín 14" xfId="1274"/>
    <cellStyle name="60% - 5. jelölőszín 14 2" xfId="1275"/>
    <cellStyle name="60% - 5. jelölőszín 15" xfId="1276"/>
    <cellStyle name="60% - 5. jelölőszín 15 2" xfId="1277"/>
    <cellStyle name="60% - 5. jelölőszín 16" xfId="1278"/>
    <cellStyle name="60% - 5. jelölőszín 16 2" xfId="1279"/>
    <cellStyle name="60% - 5. jelölőszín 17" xfId="1280"/>
    <cellStyle name="60% - 5. jelölőszín 17 2" xfId="1281"/>
    <cellStyle name="60% - 5. jelölőszín 18" xfId="1282"/>
    <cellStyle name="60% - 5. jelölőszín 18 2" xfId="1283"/>
    <cellStyle name="60% - 5. jelölőszín 19" xfId="1284"/>
    <cellStyle name="60% - 5. jelölőszín 19 2" xfId="1285"/>
    <cellStyle name="60% - 5. jelölőszín 2" xfId="1286"/>
    <cellStyle name="60% - 5. jelölőszín 2 2" xfId="1287"/>
    <cellStyle name="60% - 5. jelölőszín 2 2 2" xfId="1288"/>
    <cellStyle name="60% - 5. jelölőszín 2 2 2 2" xfId="1289"/>
    <cellStyle name="60% - 5. jelölőszín 2 2 2 2 2" xfId="1290"/>
    <cellStyle name="60% - 5. jelölőszín 2 2 2 2 2 2" xfId="1291"/>
    <cellStyle name="60% - 5. jelölőszín 2 2 2 2 3" xfId="1292"/>
    <cellStyle name="60% - 5. jelölőszín 2 2 2 3" xfId="1293"/>
    <cellStyle name="60% - 5. jelölőszín 2 2 2 3 2" xfId="1294"/>
    <cellStyle name="60% - 5. jelölőszín 2 2 3" xfId="1295"/>
    <cellStyle name="60% - 5. jelölőszín 2 2 3 2" xfId="1296"/>
    <cellStyle name="60% - 5. jelölőszín 2 2 4" xfId="1297"/>
    <cellStyle name="60% - 5. jelölőszín 2 3" xfId="1298"/>
    <cellStyle name="60% - 5. jelölőszín 2 3 2" xfId="1299"/>
    <cellStyle name="60% - 5. jelölőszín 2 3 2 2" xfId="1300"/>
    <cellStyle name="60% - 5. jelölőszín 2 3 3" xfId="1301"/>
    <cellStyle name="60% - 5. jelölőszín 2 4" xfId="1302"/>
    <cellStyle name="60% - 5. jelölőszín 2 4 2" xfId="1303"/>
    <cellStyle name="60% - 5. jelölőszín 20" xfId="1304"/>
    <cellStyle name="60% - 5. jelölőszín 20 2" xfId="1305"/>
    <cellStyle name="60% - 5. jelölőszín 21" xfId="1306"/>
    <cellStyle name="60% - 5. jelölőszín 21 2" xfId="1307"/>
    <cellStyle name="60% - 5. jelölőszín 22" xfId="1308"/>
    <cellStyle name="60% - 5. jelölőszín 22 2" xfId="1309"/>
    <cellStyle name="60% - 5. jelölőszín 23" xfId="1310"/>
    <cellStyle name="60% - 5. jelölőszín 23 2" xfId="1311"/>
    <cellStyle name="60% - 5. jelölőszín 24" xfId="1312"/>
    <cellStyle name="60% - 5. jelölőszín 24 2" xfId="1313"/>
    <cellStyle name="60% - 5. jelölőszín 25" xfId="1314"/>
    <cellStyle name="60% - 5. jelölőszín 25 2" xfId="1315"/>
    <cellStyle name="60% - 5. jelölőszín 26" xfId="1316"/>
    <cellStyle name="60% - 5. jelölőszín 26 2" xfId="1317"/>
    <cellStyle name="60% - 5. jelölőszín 27" xfId="1318"/>
    <cellStyle name="60% - 5. jelölőszín 27 2" xfId="1319"/>
    <cellStyle name="60% - 5. jelölőszín 28" xfId="1320"/>
    <cellStyle name="60% - 5. jelölőszín 28 2" xfId="1321"/>
    <cellStyle name="60% - 5. jelölőszín 29" xfId="1322"/>
    <cellStyle name="60% - 5. jelölőszín 29 2" xfId="1323"/>
    <cellStyle name="60% - 5. jelölőszín 3" xfId="1324"/>
    <cellStyle name="60% - 5. jelölőszín 30" xfId="1325"/>
    <cellStyle name="60% - 5. jelölőszín 30 2" xfId="1326"/>
    <cellStyle name="60% - 5. jelölőszín 31" xfId="1327"/>
    <cellStyle name="60% - 5. jelölőszín 31 2" xfId="1328"/>
    <cellStyle name="60% - 5. jelölőszín 4" xfId="1329"/>
    <cellStyle name="60% - 5. jelölőszín 4 2" xfId="1330"/>
    <cellStyle name="60% - 5. jelölőszín 4 2 2" xfId="1331"/>
    <cellStyle name="60% - 5. jelölőszín 4 3" xfId="1332"/>
    <cellStyle name="60% - 5. jelölőszín 5" xfId="1333"/>
    <cellStyle name="60% - 5. jelölőszín 5 2" xfId="1334"/>
    <cellStyle name="60% - 5. jelölőszín 5 3" xfId="1335"/>
    <cellStyle name="60% - 5. jelölőszín 6" xfId="1336"/>
    <cellStyle name="60% - 5. jelölőszín 6 2" xfId="1337"/>
    <cellStyle name="60% - 5. jelölőszín 7" xfId="1338"/>
    <cellStyle name="60% - 5. jelölőszín 7 2" xfId="1339"/>
    <cellStyle name="60% - 5. jelölőszín 8" xfId="1340"/>
    <cellStyle name="60% - 5. jelölőszín 8 2" xfId="1341"/>
    <cellStyle name="60% - 5. jelölőszín 9" xfId="1342"/>
    <cellStyle name="60% - 5. jelölőszín 9 2" xfId="1343"/>
    <cellStyle name="60% - 6. jelölőszín" xfId="1344" builtinId="52" customBuiltin="1"/>
    <cellStyle name="60% - 6. jelölőszín 10" xfId="1345"/>
    <cellStyle name="60% - 6. jelölőszín 10 2" xfId="1346"/>
    <cellStyle name="60% - 6. jelölőszín 11" xfId="1347"/>
    <cellStyle name="60% - 6. jelölőszín 11 2" xfId="1348"/>
    <cellStyle name="60% - 6. jelölőszín 12" xfId="1349"/>
    <cellStyle name="60% - 6. jelölőszín 12 2" xfId="1350"/>
    <cellStyle name="60% - 6. jelölőszín 13" xfId="1351"/>
    <cellStyle name="60% - 6. jelölőszín 13 2" xfId="1352"/>
    <cellStyle name="60% - 6. jelölőszín 14" xfId="1353"/>
    <cellStyle name="60% - 6. jelölőszín 14 2" xfId="1354"/>
    <cellStyle name="60% - 6. jelölőszín 15" xfId="1355"/>
    <cellStyle name="60% - 6. jelölőszín 15 2" xfId="1356"/>
    <cellStyle name="60% - 6. jelölőszín 16" xfId="1357"/>
    <cellStyle name="60% - 6. jelölőszín 16 2" xfId="1358"/>
    <cellStyle name="60% - 6. jelölőszín 17" xfId="1359"/>
    <cellStyle name="60% - 6. jelölőszín 17 2" xfId="1360"/>
    <cellStyle name="60% - 6. jelölőszín 18" xfId="1361"/>
    <cellStyle name="60% - 6. jelölőszín 18 2" xfId="1362"/>
    <cellStyle name="60% - 6. jelölőszín 19" xfId="1363"/>
    <cellStyle name="60% - 6. jelölőszín 19 2" xfId="1364"/>
    <cellStyle name="60% - 6. jelölőszín 2" xfId="1365"/>
    <cellStyle name="60% - 6. jelölőszín 2 2" xfId="1366"/>
    <cellStyle name="60% - 6. jelölőszín 2 2 2" xfId="1367"/>
    <cellStyle name="60% - 6. jelölőszín 2 2 2 2" xfId="1368"/>
    <cellStyle name="60% - 6. jelölőszín 2 2 2 2 2" xfId="1369"/>
    <cellStyle name="60% - 6. jelölőszín 2 2 2 2 2 2" xfId="1370"/>
    <cellStyle name="60% - 6. jelölőszín 2 2 2 2 3" xfId="1371"/>
    <cellStyle name="60% - 6. jelölőszín 2 2 2 3" xfId="1372"/>
    <cellStyle name="60% - 6. jelölőszín 2 2 2 3 2" xfId="1373"/>
    <cellStyle name="60% - 6. jelölőszín 2 2 3" xfId="1374"/>
    <cellStyle name="60% - 6. jelölőszín 2 2 3 2" xfId="1375"/>
    <cellStyle name="60% - 6. jelölőszín 2 2 4" xfId="1376"/>
    <cellStyle name="60% - 6. jelölőszín 2 3" xfId="1377"/>
    <cellStyle name="60% - 6. jelölőszín 2 3 2" xfId="1378"/>
    <cellStyle name="60% - 6. jelölőszín 2 3 2 2" xfId="1379"/>
    <cellStyle name="60% - 6. jelölőszín 2 3 3" xfId="1380"/>
    <cellStyle name="60% - 6. jelölőszín 2 4" xfId="1381"/>
    <cellStyle name="60% - 6. jelölőszín 2 4 2" xfId="1382"/>
    <cellStyle name="60% - 6. jelölőszín 20" xfId="1383"/>
    <cellStyle name="60% - 6. jelölőszín 20 2" xfId="1384"/>
    <cellStyle name="60% - 6. jelölőszín 21" xfId="1385"/>
    <cellStyle name="60% - 6. jelölőszín 21 2" xfId="1386"/>
    <cellStyle name="60% - 6. jelölőszín 22" xfId="1387"/>
    <cellStyle name="60% - 6. jelölőszín 22 2" xfId="1388"/>
    <cellStyle name="60% - 6. jelölőszín 23" xfId="1389"/>
    <cellStyle name="60% - 6. jelölőszín 23 2" xfId="1390"/>
    <cellStyle name="60% - 6. jelölőszín 24" xfId="1391"/>
    <cellStyle name="60% - 6. jelölőszín 24 2" xfId="1392"/>
    <cellStyle name="60% - 6. jelölőszín 25" xfId="1393"/>
    <cellStyle name="60% - 6. jelölőszín 25 2" xfId="1394"/>
    <cellStyle name="60% - 6. jelölőszín 26" xfId="1395"/>
    <cellStyle name="60% - 6. jelölőszín 26 2" xfId="1396"/>
    <cellStyle name="60% - 6. jelölőszín 27" xfId="1397"/>
    <cellStyle name="60% - 6. jelölőszín 27 2" xfId="1398"/>
    <cellStyle name="60% - 6. jelölőszín 28" xfId="1399"/>
    <cellStyle name="60% - 6. jelölőszín 28 2" xfId="1400"/>
    <cellStyle name="60% - 6. jelölőszín 29" xfId="1401"/>
    <cellStyle name="60% - 6. jelölőszín 29 2" xfId="1402"/>
    <cellStyle name="60% - 6. jelölőszín 3" xfId="1403"/>
    <cellStyle name="60% - 6. jelölőszín 30" xfId="1404"/>
    <cellStyle name="60% - 6. jelölőszín 30 2" xfId="1405"/>
    <cellStyle name="60% - 6. jelölőszín 31" xfId="1406"/>
    <cellStyle name="60% - 6. jelölőszín 31 2" xfId="1407"/>
    <cellStyle name="60% - 6. jelölőszín 4" xfId="1408"/>
    <cellStyle name="60% - 6. jelölőszín 4 2" xfId="1409"/>
    <cellStyle name="60% - 6. jelölőszín 4 2 2" xfId="1410"/>
    <cellStyle name="60% - 6. jelölőszín 4 3" xfId="1411"/>
    <cellStyle name="60% - 6. jelölőszín 5" xfId="1412"/>
    <cellStyle name="60% - 6. jelölőszín 5 2" xfId="1413"/>
    <cellStyle name="60% - 6. jelölőszín 5 3" xfId="1414"/>
    <cellStyle name="60% - 6. jelölőszín 6" xfId="1415"/>
    <cellStyle name="60% - 6. jelölőszín 6 2" xfId="1416"/>
    <cellStyle name="60% - 6. jelölőszín 7" xfId="1417"/>
    <cellStyle name="60% - 6. jelölőszín 7 2" xfId="1418"/>
    <cellStyle name="60% - 6. jelölőszín 8" xfId="1419"/>
    <cellStyle name="60% - 6. jelölőszín 8 2" xfId="1420"/>
    <cellStyle name="60% - 6. jelölőszín 9" xfId="1421"/>
    <cellStyle name="60% - 6. jelölőszín 9 2" xfId="1422"/>
    <cellStyle name="Bevitel" xfId="1423" builtinId="20" customBuiltin="1"/>
    <cellStyle name="Bevitel 10" xfId="1424"/>
    <cellStyle name="Bevitel 10 2" xfId="1425"/>
    <cellStyle name="Bevitel 11" xfId="1426"/>
    <cellStyle name="Bevitel 11 2" xfId="1427"/>
    <cellStyle name="Bevitel 12" xfId="1428"/>
    <cellStyle name="Bevitel 12 2" xfId="1429"/>
    <cellStyle name="Bevitel 13" xfId="1430"/>
    <cellStyle name="Bevitel 13 2" xfId="1431"/>
    <cellStyle name="Bevitel 14" xfId="1432"/>
    <cellStyle name="Bevitel 14 2" xfId="1433"/>
    <cellStyle name="Bevitel 15" xfId="1434"/>
    <cellStyle name="Bevitel 15 2" xfId="1435"/>
    <cellStyle name="Bevitel 16" xfId="1436"/>
    <cellStyle name="Bevitel 16 2" xfId="1437"/>
    <cellStyle name="Bevitel 17" xfId="1438"/>
    <cellStyle name="Bevitel 17 2" xfId="1439"/>
    <cellStyle name="Bevitel 18" xfId="1440"/>
    <cellStyle name="Bevitel 18 2" xfId="1441"/>
    <cellStyle name="Bevitel 19" xfId="1442"/>
    <cellStyle name="Bevitel 19 2" xfId="1443"/>
    <cellStyle name="Bevitel 2" xfId="1444"/>
    <cellStyle name="Bevitel 2 2" xfId="1445"/>
    <cellStyle name="Bevitel 2 2 2" xfId="1446"/>
    <cellStyle name="Bevitel 2 2 2 2" xfId="1447"/>
    <cellStyle name="Bevitel 2 2 2 2 2" xfId="1448"/>
    <cellStyle name="Bevitel 2 2 2 2 2 2" xfId="1449"/>
    <cellStyle name="Bevitel 2 2 2 2 3" xfId="1450"/>
    <cellStyle name="Bevitel 2 2 2 3" xfId="1451"/>
    <cellStyle name="Bevitel 2 2 2 3 2" xfId="1452"/>
    <cellStyle name="Bevitel 2 2 3" xfId="1453"/>
    <cellStyle name="Bevitel 2 2 3 2" xfId="1454"/>
    <cellStyle name="Bevitel 2 2 4" xfId="1455"/>
    <cellStyle name="Bevitel 2 3" xfId="1456"/>
    <cellStyle name="Bevitel 2 3 2" xfId="1457"/>
    <cellStyle name="Bevitel 2 3 2 2" xfId="1458"/>
    <cellStyle name="Bevitel 2 3 3" xfId="1459"/>
    <cellStyle name="Bevitel 2 4" xfId="1460"/>
    <cellStyle name="Bevitel 2 4 2" xfId="1461"/>
    <cellStyle name="Bevitel 20" xfId="1462"/>
    <cellStyle name="Bevitel 20 2" xfId="1463"/>
    <cellStyle name="Bevitel 21" xfId="1464"/>
    <cellStyle name="Bevitel 21 2" xfId="1465"/>
    <cellStyle name="Bevitel 22" xfId="1466"/>
    <cellStyle name="Bevitel 22 2" xfId="1467"/>
    <cellStyle name="Bevitel 23" xfId="1468"/>
    <cellStyle name="Bevitel 23 2" xfId="1469"/>
    <cellStyle name="Bevitel 24" xfId="1470"/>
    <cellStyle name="Bevitel 24 2" xfId="1471"/>
    <cellStyle name="Bevitel 25" xfId="1472"/>
    <cellStyle name="Bevitel 25 2" xfId="1473"/>
    <cellStyle name="Bevitel 26" xfId="1474"/>
    <cellStyle name="Bevitel 26 2" xfId="1475"/>
    <cellStyle name="Bevitel 27" xfId="1476"/>
    <cellStyle name="Bevitel 27 2" xfId="1477"/>
    <cellStyle name="Bevitel 28" xfId="1478"/>
    <cellStyle name="Bevitel 28 2" xfId="1479"/>
    <cellStyle name="Bevitel 29" xfId="1480"/>
    <cellStyle name="Bevitel 29 2" xfId="1481"/>
    <cellStyle name="Bevitel 3" xfId="1482"/>
    <cellStyle name="Bevitel 30" xfId="1483"/>
    <cellStyle name="Bevitel 30 2" xfId="1484"/>
    <cellStyle name="Bevitel 31" xfId="1485"/>
    <cellStyle name="Bevitel 31 2" xfId="1486"/>
    <cellStyle name="Bevitel 4" xfId="1487"/>
    <cellStyle name="Bevitel 4 2" xfId="1488"/>
    <cellStyle name="Bevitel 4 2 2" xfId="1489"/>
    <cellStyle name="Bevitel 4 3" xfId="1490"/>
    <cellStyle name="Bevitel 5" xfId="1491"/>
    <cellStyle name="Bevitel 5 2" xfId="1492"/>
    <cellStyle name="Bevitel 5 3" xfId="1493"/>
    <cellStyle name="Bevitel 6" xfId="1494"/>
    <cellStyle name="Bevitel 6 2" xfId="1495"/>
    <cellStyle name="Bevitel 7" xfId="1496"/>
    <cellStyle name="Bevitel 7 2" xfId="1497"/>
    <cellStyle name="Bevitel 8" xfId="1498"/>
    <cellStyle name="Bevitel 8 2" xfId="1499"/>
    <cellStyle name="Bevitel 9" xfId="1500"/>
    <cellStyle name="Bevitel 9 2" xfId="1501"/>
    <cellStyle name="Cím" xfId="1502" builtinId="15" customBuiltin="1"/>
    <cellStyle name="Címsor 1" xfId="1503" builtinId="16" customBuiltin="1"/>
    <cellStyle name="Címsor 1 10" xfId="1504"/>
    <cellStyle name="Címsor 1 10 2" xfId="1505"/>
    <cellStyle name="Címsor 1 11" xfId="1506"/>
    <cellStyle name="Címsor 1 11 2" xfId="1507"/>
    <cellStyle name="Címsor 1 12" xfId="1508"/>
    <cellStyle name="Címsor 1 12 2" xfId="1509"/>
    <cellStyle name="Címsor 1 13" xfId="1510"/>
    <cellStyle name="Címsor 1 13 2" xfId="1511"/>
    <cellStyle name="Címsor 1 14" xfId="1512"/>
    <cellStyle name="Címsor 1 14 2" xfId="1513"/>
    <cellStyle name="Címsor 1 15" xfId="1514"/>
    <cellStyle name="Címsor 1 15 2" xfId="1515"/>
    <cellStyle name="Címsor 1 16" xfId="1516"/>
    <cellStyle name="Címsor 1 16 2" xfId="1517"/>
    <cellStyle name="Címsor 1 17" xfId="1518"/>
    <cellStyle name="Címsor 1 17 2" xfId="1519"/>
    <cellStyle name="Címsor 1 18" xfId="1520"/>
    <cellStyle name="Címsor 1 18 2" xfId="1521"/>
    <cellStyle name="Címsor 1 19" xfId="1522"/>
    <cellStyle name="Címsor 1 19 2" xfId="1523"/>
    <cellStyle name="Címsor 1 2" xfId="1524"/>
    <cellStyle name="Címsor 1 2 2" xfId="1525"/>
    <cellStyle name="Címsor 1 2 2 2" xfId="1526"/>
    <cellStyle name="Címsor 1 2 2 2 2" xfId="1527"/>
    <cellStyle name="Címsor 1 2 2 2 2 2" xfId="1528"/>
    <cellStyle name="Címsor 1 2 2 2 2 2 2" xfId="1529"/>
    <cellStyle name="Címsor 1 2 2 2 2 3" xfId="1530"/>
    <cellStyle name="Címsor 1 2 2 2 3" xfId="1531"/>
    <cellStyle name="Címsor 1 2 2 2 3 2" xfId="1532"/>
    <cellStyle name="Címsor 1 2 2 3" xfId="1533"/>
    <cellStyle name="Címsor 1 2 2 3 2" xfId="1534"/>
    <cellStyle name="Címsor 1 2 2 4" xfId="1535"/>
    <cellStyle name="Címsor 1 2 3" xfId="1536"/>
    <cellStyle name="Címsor 1 2 3 2" xfId="1537"/>
    <cellStyle name="Címsor 1 2 3 2 2" xfId="1538"/>
    <cellStyle name="Címsor 1 2 3 3" xfId="1539"/>
    <cellStyle name="Címsor 1 2 4" xfId="1540"/>
    <cellStyle name="Címsor 1 2 4 2" xfId="1541"/>
    <cellStyle name="Címsor 1 20" xfId="1542"/>
    <cellStyle name="Címsor 1 20 2" xfId="1543"/>
    <cellStyle name="Címsor 1 21" xfId="1544"/>
    <cellStyle name="Címsor 1 21 2" xfId="1545"/>
    <cellStyle name="Címsor 1 22" xfId="1546"/>
    <cellStyle name="Címsor 1 22 2" xfId="1547"/>
    <cellStyle name="Címsor 1 23" xfId="1548"/>
    <cellStyle name="Címsor 1 23 2" xfId="1549"/>
    <cellStyle name="Címsor 1 24" xfId="1550"/>
    <cellStyle name="Címsor 1 24 2" xfId="1551"/>
    <cellStyle name="Címsor 1 25" xfId="1552"/>
    <cellStyle name="Címsor 1 25 2" xfId="1553"/>
    <cellStyle name="Címsor 1 26" xfId="1554"/>
    <cellStyle name="Címsor 1 26 2" xfId="1555"/>
    <cellStyle name="Címsor 1 27" xfId="1556"/>
    <cellStyle name="Címsor 1 27 2" xfId="1557"/>
    <cellStyle name="Címsor 1 28" xfId="1558"/>
    <cellStyle name="Címsor 1 28 2" xfId="1559"/>
    <cellStyle name="Címsor 1 29" xfId="1560"/>
    <cellStyle name="Címsor 1 29 2" xfId="1561"/>
    <cellStyle name="Címsor 1 3" xfId="1562"/>
    <cellStyle name="Címsor 1 30" xfId="1563"/>
    <cellStyle name="Címsor 1 30 2" xfId="1564"/>
    <cellStyle name="Címsor 1 31" xfId="1565"/>
    <cellStyle name="Címsor 1 31 2" xfId="1566"/>
    <cellStyle name="Címsor 1 4" xfId="1567"/>
    <cellStyle name="Címsor 1 4 2" xfId="1568"/>
    <cellStyle name="Címsor 1 4 2 2" xfId="1569"/>
    <cellStyle name="Címsor 1 4 3" xfId="1570"/>
    <cellStyle name="Címsor 1 5" xfId="1571"/>
    <cellStyle name="Címsor 1 5 2" xfId="1572"/>
    <cellStyle name="Címsor 1 5 3" xfId="1573"/>
    <cellStyle name="Címsor 1 6" xfId="1574"/>
    <cellStyle name="Címsor 1 6 2" xfId="1575"/>
    <cellStyle name="Címsor 1 7" xfId="1576"/>
    <cellStyle name="Címsor 1 7 2" xfId="1577"/>
    <cellStyle name="Címsor 1 8" xfId="1578"/>
    <cellStyle name="Címsor 1 8 2" xfId="1579"/>
    <cellStyle name="Címsor 1 9" xfId="1580"/>
    <cellStyle name="Címsor 1 9 2" xfId="1581"/>
    <cellStyle name="Címsor 2" xfId="1582" builtinId="17" customBuiltin="1"/>
    <cellStyle name="Címsor 2 10" xfId="1583"/>
    <cellStyle name="Címsor 2 10 2" xfId="1584"/>
    <cellStyle name="Címsor 2 11" xfId="1585"/>
    <cellStyle name="Címsor 2 11 2" xfId="1586"/>
    <cellStyle name="Címsor 2 12" xfId="1587"/>
    <cellStyle name="Címsor 2 12 2" xfId="1588"/>
    <cellStyle name="Címsor 2 13" xfId="1589"/>
    <cellStyle name="Címsor 2 13 2" xfId="1590"/>
    <cellStyle name="Címsor 2 14" xfId="1591"/>
    <cellStyle name="Címsor 2 14 2" xfId="1592"/>
    <cellStyle name="Címsor 2 15" xfId="1593"/>
    <cellStyle name="Címsor 2 15 2" xfId="1594"/>
    <cellStyle name="Címsor 2 16" xfId="1595"/>
    <cellStyle name="Címsor 2 16 2" xfId="1596"/>
    <cellStyle name="Címsor 2 17" xfId="1597"/>
    <cellStyle name="Címsor 2 17 2" xfId="1598"/>
    <cellStyle name="Címsor 2 18" xfId="1599"/>
    <cellStyle name="Címsor 2 18 2" xfId="1600"/>
    <cellStyle name="Címsor 2 19" xfId="1601"/>
    <cellStyle name="Címsor 2 19 2" xfId="1602"/>
    <cellStyle name="Címsor 2 2" xfId="1603"/>
    <cellStyle name="Címsor 2 2 2" xfId="1604"/>
    <cellStyle name="Címsor 2 2 2 2" xfId="1605"/>
    <cellStyle name="Címsor 2 2 2 2 2" xfId="1606"/>
    <cellStyle name="Címsor 2 2 2 2 2 2" xfId="1607"/>
    <cellStyle name="Címsor 2 2 2 2 2 2 2" xfId="1608"/>
    <cellStyle name="Címsor 2 2 2 2 2 3" xfId="1609"/>
    <cellStyle name="Címsor 2 2 2 2 3" xfId="1610"/>
    <cellStyle name="Címsor 2 2 2 2 3 2" xfId="1611"/>
    <cellStyle name="Címsor 2 2 2 3" xfId="1612"/>
    <cellStyle name="Címsor 2 2 2 3 2" xfId="1613"/>
    <cellStyle name="Címsor 2 2 2 4" xfId="1614"/>
    <cellStyle name="Címsor 2 2 3" xfId="1615"/>
    <cellStyle name="Címsor 2 2 3 2" xfId="1616"/>
    <cellStyle name="Címsor 2 2 3 2 2" xfId="1617"/>
    <cellStyle name="Címsor 2 2 3 3" xfId="1618"/>
    <cellStyle name="Címsor 2 2 4" xfId="1619"/>
    <cellStyle name="Címsor 2 2 4 2" xfId="1620"/>
    <cellStyle name="Címsor 2 20" xfId="1621"/>
    <cellStyle name="Címsor 2 20 2" xfId="1622"/>
    <cellStyle name="Címsor 2 21" xfId="1623"/>
    <cellStyle name="Címsor 2 21 2" xfId="1624"/>
    <cellStyle name="Címsor 2 22" xfId="1625"/>
    <cellStyle name="Címsor 2 22 2" xfId="1626"/>
    <cellStyle name="Címsor 2 23" xfId="1627"/>
    <cellStyle name="Címsor 2 23 2" xfId="1628"/>
    <cellStyle name="Címsor 2 24" xfId="1629"/>
    <cellStyle name="Címsor 2 24 2" xfId="1630"/>
    <cellStyle name="Címsor 2 25" xfId="1631"/>
    <cellStyle name="Címsor 2 25 2" xfId="1632"/>
    <cellStyle name="Címsor 2 26" xfId="1633"/>
    <cellStyle name="Címsor 2 26 2" xfId="1634"/>
    <cellStyle name="Címsor 2 27" xfId="1635"/>
    <cellStyle name="Címsor 2 27 2" xfId="1636"/>
    <cellStyle name="Címsor 2 28" xfId="1637"/>
    <cellStyle name="Címsor 2 28 2" xfId="1638"/>
    <cellStyle name="Címsor 2 29" xfId="1639"/>
    <cellStyle name="Címsor 2 29 2" xfId="1640"/>
    <cellStyle name="Címsor 2 3" xfId="1641"/>
    <cellStyle name="Címsor 2 30" xfId="1642"/>
    <cellStyle name="Címsor 2 30 2" xfId="1643"/>
    <cellStyle name="Címsor 2 31" xfId="1644"/>
    <cellStyle name="Címsor 2 31 2" xfId="1645"/>
    <cellStyle name="Címsor 2 4" xfId="1646"/>
    <cellStyle name="Címsor 2 4 2" xfId="1647"/>
    <cellStyle name="Címsor 2 4 2 2" xfId="1648"/>
    <cellStyle name="Címsor 2 4 3" xfId="1649"/>
    <cellStyle name="Címsor 2 5" xfId="1650"/>
    <cellStyle name="Címsor 2 5 2" xfId="1651"/>
    <cellStyle name="Címsor 2 5 3" xfId="1652"/>
    <cellStyle name="Címsor 2 6" xfId="1653"/>
    <cellStyle name="Címsor 2 6 2" xfId="1654"/>
    <cellStyle name="Címsor 2 7" xfId="1655"/>
    <cellStyle name="Címsor 2 7 2" xfId="1656"/>
    <cellStyle name="Címsor 2 8" xfId="1657"/>
    <cellStyle name="Címsor 2 8 2" xfId="1658"/>
    <cellStyle name="Címsor 2 9" xfId="1659"/>
    <cellStyle name="Címsor 2 9 2" xfId="1660"/>
    <cellStyle name="Címsor 3" xfId="1661" builtinId="18" customBuiltin="1"/>
    <cellStyle name="Címsor 3 10" xfId="1662"/>
    <cellStyle name="Címsor 3 10 2" xfId="1663"/>
    <cellStyle name="Címsor 3 11" xfId="1664"/>
    <cellStyle name="Címsor 3 11 2" xfId="1665"/>
    <cellStyle name="Címsor 3 12" xfId="1666"/>
    <cellStyle name="Címsor 3 12 2" xfId="1667"/>
    <cellStyle name="Címsor 3 13" xfId="1668"/>
    <cellStyle name="Címsor 3 13 2" xfId="1669"/>
    <cellStyle name="Címsor 3 14" xfId="1670"/>
    <cellStyle name="Címsor 3 14 2" xfId="1671"/>
    <cellStyle name="Címsor 3 15" xfId="1672"/>
    <cellStyle name="Címsor 3 15 2" xfId="1673"/>
    <cellStyle name="Címsor 3 16" xfId="1674"/>
    <cellStyle name="Címsor 3 16 2" xfId="1675"/>
    <cellStyle name="Címsor 3 17" xfId="1676"/>
    <cellStyle name="Címsor 3 17 2" xfId="1677"/>
    <cellStyle name="Címsor 3 18" xfId="1678"/>
    <cellStyle name="Címsor 3 18 2" xfId="1679"/>
    <cellStyle name="Címsor 3 19" xfId="1680"/>
    <cellStyle name="Címsor 3 19 2" xfId="1681"/>
    <cellStyle name="Címsor 3 2" xfId="1682"/>
    <cellStyle name="Címsor 3 2 2" xfId="1683"/>
    <cellStyle name="Címsor 3 2 2 2" xfId="1684"/>
    <cellStyle name="Címsor 3 2 2 2 2" xfId="1685"/>
    <cellStyle name="Címsor 3 2 2 2 2 2" xfId="1686"/>
    <cellStyle name="Címsor 3 2 2 2 2 2 2" xfId="1687"/>
    <cellStyle name="Címsor 3 2 2 2 2 3" xfId="1688"/>
    <cellStyle name="Címsor 3 2 2 2 3" xfId="1689"/>
    <cellStyle name="Címsor 3 2 2 2 3 2" xfId="1690"/>
    <cellStyle name="Címsor 3 2 2 3" xfId="1691"/>
    <cellStyle name="Címsor 3 2 2 3 2" xfId="1692"/>
    <cellStyle name="Címsor 3 2 2 4" xfId="1693"/>
    <cellStyle name="Címsor 3 2 3" xfId="1694"/>
    <cellStyle name="Címsor 3 2 3 2" xfId="1695"/>
    <cellStyle name="Címsor 3 2 3 2 2" xfId="1696"/>
    <cellStyle name="Címsor 3 2 3 3" xfId="1697"/>
    <cellStyle name="Címsor 3 2 4" xfId="1698"/>
    <cellStyle name="Címsor 3 2 4 2" xfId="1699"/>
    <cellStyle name="Címsor 3 20" xfId="1700"/>
    <cellStyle name="Címsor 3 20 2" xfId="1701"/>
    <cellStyle name="Címsor 3 21" xfId="1702"/>
    <cellStyle name="Címsor 3 21 2" xfId="1703"/>
    <cellStyle name="Címsor 3 22" xfId="1704"/>
    <cellStyle name="Címsor 3 22 2" xfId="1705"/>
    <cellStyle name="Címsor 3 23" xfId="1706"/>
    <cellStyle name="Címsor 3 23 2" xfId="1707"/>
    <cellStyle name="Címsor 3 24" xfId="1708"/>
    <cellStyle name="Címsor 3 24 2" xfId="1709"/>
    <cellStyle name="Címsor 3 25" xfId="1710"/>
    <cellStyle name="Címsor 3 25 2" xfId="1711"/>
    <cellStyle name="Címsor 3 26" xfId="1712"/>
    <cellStyle name="Címsor 3 26 2" xfId="1713"/>
    <cellStyle name="Címsor 3 27" xfId="1714"/>
    <cellStyle name="Címsor 3 27 2" xfId="1715"/>
    <cellStyle name="Címsor 3 28" xfId="1716"/>
    <cellStyle name="Címsor 3 28 2" xfId="1717"/>
    <cellStyle name="Címsor 3 29" xfId="1718"/>
    <cellStyle name="Címsor 3 29 2" xfId="1719"/>
    <cellStyle name="Címsor 3 3" xfId="1720"/>
    <cellStyle name="Címsor 3 30" xfId="1721"/>
    <cellStyle name="Címsor 3 30 2" xfId="1722"/>
    <cellStyle name="Címsor 3 31" xfId="1723"/>
    <cellStyle name="Címsor 3 31 2" xfId="1724"/>
    <cellStyle name="Címsor 3 4" xfId="1725"/>
    <cellStyle name="Címsor 3 4 2" xfId="1726"/>
    <cellStyle name="Címsor 3 4 2 2" xfId="1727"/>
    <cellStyle name="Címsor 3 4 3" xfId="1728"/>
    <cellStyle name="Címsor 3 5" xfId="1729"/>
    <cellStyle name="Címsor 3 5 2" xfId="1730"/>
    <cellStyle name="Címsor 3 5 3" xfId="1731"/>
    <cellStyle name="Címsor 3 6" xfId="1732"/>
    <cellStyle name="Címsor 3 6 2" xfId="1733"/>
    <cellStyle name="Címsor 3 7" xfId="1734"/>
    <cellStyle name="Címsor 3 7 2" xfId="1735"/>
    <cellStyle name="Címsor 3 8" xfId="1736"/>
    <cellStyle name="Címsor 3 8 2" xfId="1737"/>
    <cellStyle name="Címsor 3 9" xfId="1738"/>
    <cellStyle name="Címsor 3 9 2" xfId="1739"/>
    <cellStyle name="Címsor 4" xfId="1740" builtinId="19" customBuiltin="1"/>
    <cellStyle name="Címsor 4 10" xfId="1741"/>
    <cellStyle name="Címsor 4 10 2" xfId="1742"/>
    <cellStyle name="Címsor 4 11" xfId="1743"/>
    <cellStyle name="Címsor 4 11 2" xfId="1744"/>
    <cellStyle name="Címsor 4 12" xfId="1745"/>
    <cellStyle name="Címsor 4 12 2" xfId="1746"/>
    <cellStyle name="Címsor 4 13" xfId="1747"/>
    <cellStyle name="Címsor 4 13 2" xfId="1748"/>
    <cellStyle name="Címsor 4 14" xfId="1749"/>
    <cellStyle name="Címsor 4 14 2" xfId="1750"/>
    <cellStyle name="Címsor 4 15" xfId="1751"/>
    <cellStyle name="Címsor 4 15 2" xfId="1752"/>
    <cellStyle name="Címsor 4 16" xfId="1753"/>
    <cellStyle name="Címsor 4 16 2" xfId="1754"/>
    <cellStyle name="Címsor 4 17" xfId="1755"/>
    <cellStyle name="Címsor 4 17 2" xfId="1756"/>
    <cellStyle name="Címsor 4 18" xfId="1757"/>
    <cellStyle name="Címsor 4 18 2" xfId="1758"/>
    <cellStyle name="Címsor 4 19" xfId="1759"/>
    <cellStyle name="Címsor 4 19 2" xfId="1760"/>
    <cellStyle name="Címsor 4 2" xfId="1761"/>
    <cellStyle name="Címsor 4 2 2" xfId="1762"/>
    <cellStyle name="Címsor 4 2 2 2" xfId="1763"/>
    <cellStyle name="Címsor 4 2 2 2 2" xfId="1764"/>
    <cellStyle name="Címsor 4 2 2 2 2 2" xfId="1765"/>
    <cellStyle name="Címsor 4 2 2 2 2 2 2" xfId="1766"/>
    <cellStyle name="Címsor 4 2 2 2 2 3" xfId="1767"/>
    <cellStyle name="Címsor 4 2 2 2 3" xfId="1768"/>
    <cellStyle name="Címsor 4 2 2 2 3 2" xfId="1769"/>
    <cellStyle name="Címsor 4 2 2 3" xfId="1770"/>
    <cellStyle name="Címsor 4 2 2 3 2" xfId="1771"/>
    <cellStyle name="Címsor 4 2 2 4" xfId="1772"/>
    <cellStyle name="Címsor 4 2 3" xfId="1773"/>
    <cellStyle name="Címsor 4 2 3 2" xfId="1774"/>
    <cellStyle name="Címsor 4 2 3 2 2" xfId="1775"/>
    <cellStyle name="Címsor 4 2 3 3" xfId="1776"/>
    <cellStyle name="Címsor 4 2 4" xfId="1777"/>
    <cellStyle name="Címsor 4 2 4 2" xfId="1778"/>
    <cellStyle name="Címsor 4 20" xfId="1779"/>
    <cellStyle name="Címsor 4 20 2" xfId="1780"/>
    <cellStyle name="Címsor 4 21" xfId="1781"/>
    <cellStyle name="Címsor 4 21 2" xfId="1782"/>
    <cellStyle name="Címsor 4 22" xfId="1783"/>
    <cellStyle name="Címsor 4 22 2" xfId="1784"/>
    <cellStyle name="Címsor 4 23" xfId="1785"/>
    <cellStyle name="Címsor 4 23 2" xfId="1786"/>
    <cellStyle name="Címsor 4 24" xfId="1787"/>
    <cellStyle name="Címsor 4 24 2" xfId="1788"/>
    <cellStyle name="Címsor 4 25" xfId="1789"/>
    <cellStyle name="Címsor 4 25 2" xfId="1790"/>
    <cellStyle name="Címsor 4 26" xfId="1791"/>
    <cellStyle name="Címsor 4 26 2" xfId="1792"/>
    <cellStyle name="Címsor 4 27" xfId="1793"/>
    <cellStyle name="Címsor 4 27 2" xfId="1794"/>
    <cellStyle name="Címsor 4 28" xfId="1795"/>
    <cellStyle name="Címsor 4 28 2" xfId="1796"/>
    <cellStyle name="Címsor 4 29" xfId="1797"/>
    <cellStyle name="Címsor 4 29 2" xfId="1798"/>
    <cellStyle name="Címsor 4 3" xfId="1799"/>
    <cellStyle name="Címsor 4 30" xfId="1800"/>
    <cellStyle name="Címsor 4 30 2" xfId="1801"/>
    <cellStyle name="Címsor 4 31" xfId="1802"/>
    <cellStyle name="Címsor 4 31 2" xfId="1803"/>
    <cellStyle name="Címsor 4 4" xfId="1804"/>
    <cellStyle name="Címsor 4 4 2" xfId="1805"/>
    <cellStyle name="Címsor 4 4 2 2" xfId="1806"/>
    <cellStyle name="Címsor 4 4 3" xfId="1807"/>
    <cellStyle name="Címsor 4 5" xfId="1808"/>
    <cellStyle name="Címsor 4 5 2" xfId="1809"/>
    <cellStyle name="Címsor 4 5 3" xfId="1810"/>
    <cellStyle name="Címsor 4 6" xfId="1811"/>
    <cellStyle name="Címsor 4 6 2" xfId="1812"/>
    <cellStyle name="Címsor 4 7" xfId="1813"/>
    <cellStyle name="Címsor 4 7 2" xfId="1814"/>
    <cellStyle name="Címsor 4 8" xfId="1815"/>
    <cellStyle name="Címsor 4 8 2" xfId="1816"/>
    <cellStyle name="Címsor 4 9" xfId="1817"/>
    <cellStyle name="Címsor 4 9 2" xfId="1818"/>
    <cellStyle name="Ellenőrzőcella" xfId="1819" builtinId="23" customBuiltin="1"/>
    <cellStyle name="Ellenőrzőcella 10" xfId="1820"/>
    <cellStyle name="Ellenőrzőcella 10 2" xfId="1821"/>
    <cellStyle name="Ellenőrzőcella 11" xfId="1822"/>
    <cellStyle name="Ellenőrzőcella 11 2" xfId="1823"/>
    <cellStyle name="Ellenőrzőcella 12" xfId="1824"/>
    <cellStyle name="Ellenőrzőcella 12 2" xfId="1825"/>
    <cellStyle name="Ellenőrzőcella 13" xfId="1826"/>
    <cellStyle name="Ellenőrzőcella 13 2" xfId="1827"/>
    <cellStyle name="Ellenőrzőcella 14" xfId="1828"/>
    <cellStyle name="Ellenőrzőcella 14 2" xfId="1829"/>
    <cellStyle name="Ellenőrzőcella 15" xfId="1830"/>
    <cellStyle name="Ellenőrzőcella 15 2" xfId="1831"/>
    <cellStyle name="Ellenőrzőcella 16" xfId="1832"/>
    <cellStyle name="Ellenőrzőcella 16 2" xfId="1833"/>
    <cellStyle name="Ellenőrzőcella 17" xfId="1834"/>
    <cellStyle name="Ellenőrzőcella 17 2" xfId="1835"/>
    <cellStyle name="Ellenőrzőcella 18" xfId="1836"/>
    <cellStyle name="Ellenőrzőcella 18 2" xfId="1837"/>
    <cellStyle name="Ellenőrzőcella 19" xfId="1838"/>
    <cellStyle name="Ellenőrzőcella 19 2" xfId="1839"/>
    <cellStyle name="Ellenőrzőcella 2" xfId="1840"/>
    <cellStyle name="Ellenőrzőcella 2 2" xfId="1841"/>
    <cellStyle name="Ellenőrzőcella 2 2 2" xfId="1842"/>
    <cellStyle name="Ellenőrzőcella 2 2 2 2" xfId="1843"/>
    <cellStyle name="Ellenőrzőcella 2 2 2 2 2" xfId="1844"/>
    <cellStyle name="Ellenőrzőcella 2 2 2 2 2 2" xfId="1845"/>
    <cellStyle name="Ellenőrzőcella 2 2 2 2 3" xfId="1846"/>
    <cellStyle name="Ellenőrzőcella 2 2 2 3" xfId="1847"/>
    <cellStyle name="Ellenőrzőcella 2 2 2 3 2" xfId="1848"/>
    <cellStyle name="Ellenőrzőcella 2 2 3" xfId="1849"/>
    <cellStyle name="Ellenőrzőcella 2 2 3 2" xfId="1850"/>
    <cellStyle name="Ellenőrzőcella 2 2 4" xfId="1851"/>
    <cellStyle name="Ellenőrzőcella 2 3" xfId="1852"/>
    <cellStyle name="Ellenőrzőcella 2 3 2" xfId="1853"/>
    <cellStyle name="Ellenőrzőcella 2 3 2 2" xfId="1854"/>
    <cellStyle name="Ellenőrzőcella 2 3 3" xfId="1855"/>
    <cellStyle name="Ellenőrzőcella 2 4" xfId="1856"/>
    <cellStyle name="Ellenőrzőcella 2 4 2" xfId="1857"/>
    <cellStyle name="Ellenőrzőcella 20" xfId="1858"/>
    <cellStyle name="Ellenőrzőcella 20 2" xfId="1859"/>
    <cellStyle name="Ellenőrzőcella 21" xfId="1860"/>
    <cellStyle name="Ellenőrzőcella 21 2" xfId="1861"/>
    <cellStyle name="Ellenőrzőcella 22" xfId="1862"/>
    <cellStyle name="Ellenőrzőcella 22 2" xfId="1863"/>
    <cellStyle name="Ellenőrzőcella 23" xfId="1864"/>
    <cellStyle name="Ellenőrzőcella 23 2" xfId="1865"/>
    <cellStyle name="Ellenőrzőcella 24" xfId="1866"/>
    <cellStyle name="Ellenőrzőcella 24 2" xfId="1867"/>
    <cellStyle name="Ellenőrzőcella 25" xfId="1868"/>
    <cellStyle name="Ellenőrzőcella 25 2" xfId="1869"/>
    <cellStyle name="Ellenőrzőcella 26" xfId="1870"/>
    <cellStyle name="Ellenőrzőcella 26 2" xfId="1871"/>
    <cellStyle name="Ellenőrzőcella 27" xfId="1872"/>
    <cellStyle name="Ellenőrzőcella 27 2" xfId="1873"/>
    <cellStyle name="Ellenőrzőcella 28" xfId="1874"/>
    <cellStyle name="Ellenőrzőcella 28 2" xfId="1875"/>
    <cellStyle name="Ellenőrzőcella 29" xfId="1876"/>
    <cellStyle name="Ellenőrzőcella 29 2" xfId="1877"/>
    <cellStyle name="Ellenőrzőcella 3" xfId="1878"/>
    <cellStyle name="Ellenőrzőcella 30" xfId="1879"/>
    <cellStyle name="Ellenőrzőcella 30 2" xfId="1880"/>
    <cellStyle name="Ellenőrzőcella 31" xfId="1881"/>
    <cellStyle name="Ellenőrzőcella 31 2" xfId="1882"/>
    <cellStyle name="Ellenőrzőcella 4" xfId="1883"/>
    <cellStyle name="Ellenőrzőcella 4 2" xfId="1884"/>
    <cellStyle name="Ellenőrzőcella 4 2 2" xfId="1885"/>
    <cellStyle name="Ellenőrzőcella 4 3" xfId="1886"/>
    <cellStyle name="Ellenőrzőcella 5" xfId="1887"/>
    <cellStyle name="Ellenőrzőcella 5 2" xfId="1888"/>
    <cellStyle name="Ellenőrzőcella 5 3" xfId="1889"/>
    <cellStyle name="Ellenőrzőcella 6" xfId="1890"/>
    <cellStyle name="Ellenőrzőcella 6 2" xfId="1891"/>
    <cellStyle name="Ellenőrzőcella 7" xfId="1892"/>
    <cellStyle name="Ellenőrzőcella 7 2" xfId="1893"/>
    <cellStyle name="Ellenőrzőcella 8" xfId="1894"/>
    <cellStyle name="Ellenőrzőcella 8 2" xfId="1895"/>
    <cellStyle name="Ellenőrzőcella 9" xfId="1896"/>
    <cellStyle name="Ellenőrzőcella 9 2" xfId="1897"/>
    <cellStyle name="Ezres_Anyagjegyzék_Nyéki_árazott" xfId="1898"/>
    <cellStyle name="Figyelmeztetés" xfId="1899" builtinId="11" customBuiltin="1"/>
    <cellStyle name="Figyelmeztetés 10" xfId="1900"/>
    <cellStyle name="Figyelmeztetés 10 2" xfId="1901"/>
    <cellStyle name="Figyelmeztetés 11" xfId="1902"/>
    <cellStyle name="Figyelmeztetés 11 2" xfId="1903"/>
    <cellStyle name="Figyelmeztetés 12" xfId="1904"/>
    <cellStyle name="Figyelmeztetés 12 2" xfId="1905"/>
    <cellStyle name="Figyelmeztetés 13" xfId="1906"/>
    <cellStyle name="Figyelmeztetés 13 2" xfId="1907"/>
    <cellStyle name="Figyelmeztetés 14" xfId="1908"/>
    <cellStyle name="Figyelmeztetés 14 2" xfId="1909"/>
    <cellStyle name="Figyelmeztetés 15" xfId="1910"/>
    <cellStyle name="Figyelmeztetés 15 2" xfId="1911"/>
    <cellStyle name="Figyelmeztetés 16" xfId="1912"/>
    <cellStyle name="Figyelmeztetés 16 2" xfId="1913"/>
    <cellStyle name="Figyelmeztetés 17" xfId="1914"/>
    <cellStyle name="Figyelmeztetés 17 2" xfId="1915"/>
    <cellStyle name="Figyelmeztetés 18" xfId="1916"/>
    <cellStyle name="Figyelmeztetés 18 2" xfId="1917"/>
    <cellStyle name="Figyelmeztetés 19" xfId="1918"/>
    <cellStyle name="Figyelmeztetés 19 2" xfId="1919"/>
    <cellStyle name="Figyelmeztetés 2" xfId="1920"/>
    <cellStyle name="Figyelmeztetés 2 2" xfId="1921"/>
    <cellStyle name="Figyelmeztetés 2 2 2" xfId="1922"/>
    <cellStyle name="Figyelmeztetés 2 2 2 2" xfId="1923"/>
    <cellStyle name="Figyelmeztetés 2 2 2 2 2" xfId="1924"/>
    <cellStyle name="Figyelmeztetés 2 2 2 2 2 2" xfId="1925"/>
    <cellStyle name="Figyelmeztetés 2 2 2 2 3" xfId="1926"/>
    <cellStyle name="Figyelmeztetés 2 2 2 3" xfId="1927"/>
    <cellStyle name="Figyelmeztetés 2 2 2 3 2" xfId="1928"/>
    <cellStyle name="Figyelmeztetés 2 2 3" xfId="1929"/>
    <cellStyle name="Figyelmeztetés 2 2 3 2" xfId="1930"/>
    <cellStyle name="Figyelmeztetés 2 2 4" xfId="1931"/>
    <cellStyle name="Figyelmeztetés 2 3" xfId="1932"/>
    <cellStyle name="Figyelmeztetés 2 3 2" xfId="1933"/>
    <cellStyle name="Figyelmeztetés 2 3 2 2" xfId="1934"/>
    <cellStyle name="Figyelmeztetés 2 3 3" xfId="1935"/>
    <cellStyle name="Figyelmeztetés 2 4" xfId="1936"/>
    <cellStyle name="Figyelmeztetés 2 4 2" xfId="1937"/>
    <cellStyle name="Figyelmeztetés 20" xfId="1938"/>
    <cellStyle name="Figyelmeztetés 20 2" xfId="1939"/>
    <cellStyle name="Figyelmeztetés 21" xfId="1940"/>
    <cellStyle name="Figyelmeztetés 21 2" xfId="1941"/>
    <cellStyle name="Figyelmeztetés 22" xfId="1942"/>
    <cellStyle name="Figyelmeztetés 22 2" xfId="1943"/>
    <cellStyle name="Figyelmeztetés 23" xfId="1944"/>
    <cellStyle name="Figyelmeztetés 23 2" xfId="1945"/>
    <cellStyle name="Figyelmeztetés 24" xfId="1946"/>
    <cellStyle name="Figyelmeztetés 24 2" xfId="1947"/>
    <cellStyle name="Figyelmeztetés 25" xfId="1948"/>
    <cellStyle name="Figyelmeztetés 25 2" xfId="1949"/>
    <cellStyle name="Figyelmeztetés 26" xfId="1950"/>
    <cellStyle name="Figyelmeztetés 26 2" xfId="1951"/>
    <cellStyle name="Figyelmeztetés 27" xfId="1952"/>
    <cellStyle name="Figyelmeztetés 27 2" xfId="1953"/>
    <cellStyle name="Figyelmeztetés 28" xfId="1954"/>
    <cellStyle name="Figyelmeztetés 28 2" xfId="1955"/>
    <cellStyle name="Figyelmeztetés 29" xfId="1956"/>
    <cellStyle name="Figyelmeztetés 29 2" xfId="1957"/>
    <cellStyle name="Figyelmeztetés 3" xfId="1958"/>
    <cellStyle name="Figyelmeztetés 30" xfId="1959"/>
    <cellStyle name="Figyelmeztetés 30 2" xfId="1960"/>
    <cellStyle name="Figyelmeztetés 31" xfId="1961"/>
    <cellStyle name="Figyelmeztetés 31 2" xfId="1962"/>
    <cellStyle name="Figyelmeztetés 4" xfId="1963"/>
    <cellStyle name="Figyelmeztetés 4 2" xfId="1964"/>
    <cellStyle name="Figyelmeztetés 4 2 2" xfId="1965"/>
    <cellStyle name="Figyelmeztetés 4 3" xfId="1966"/>
    <cellStyle name="Figyelmeztetés 5" xfId="1967"/>
    <cellStyle name="Figyelmeztetés 5 2" xfId="1968"/>
    <cellStyle name="Figyelmeztetés 5 3" xfId="1969"/>
    <cellStyle name="Figyelmeztetés 6" xfId="1970"/>
    <cellStyle name="Figyelmeztetés 6 2" xfId="1971"/>
    <cellStyle name="Figyelmeztetés 7" xfId="1972"/>
    <cellStyle name="Figyelmeztetés 7 2" xfId="1973"/>
    <cellStyle name="Figyelmeztetés 8" xfId="1974"/>
    <cellStyle name="Figyelmeztetés 8 2" xfId="1975"/>
    <cellStyle name="Figyelmeztetés 9" xfId="1976"/>
    <cellStyle name="Figyelmeztetés 9 2" xfId="1977"/>
    <cellStyle name="Hivatkozott cella" xfId="1978" builtinId="24" customBuiltin="1"/>
    <cellStyle name="Hivatkozott cella 10" xfId="1979"/>
    <cellStyle name="Hivatkozott cella 10 2" xfId="1980"/>
    <cellStyle name="Hivatkozott cella 11" xfId="1981"/>
    <cellStyle name="Hivatkozott cella 11 2" xfId="1982"/>
    <cellStyle name="Hivatkozott cella 12" xfId="1983"/>
    <cellStyle name="Hivatkozott cella 12 2" xfId="1984"/>
    <cellStyle name="Hivatkozott cella 13" xfId="1985"/>
    <cellStyle name="Hivatkozott cella 13 2" xfId="1986"/>
    <cellStyle name="Hivatkozott cella 14" xfId="1987"/>
    <cellStyle name="Hivatkozott cella 14 2" xfId="1988"/>
    <cellStyle name="Hivatkozott cella 15" xfId="1989"/>
    <cellStyle name="Hivatkozott cella 15 2" xfId="1990"/>
    <cellStyle name="Hivatkozott cella 16" xfId="1991"/>
    <cellStyle name="Hivatkozott cella 16 2" xfId="1992"/>
    <cellStyle name="Hivatkozott cella 17" xfId="1993"/>
    <cellStyle name="Hivatkozott cella 17 2" xfId="1994"/>
    <cellStyle name="Hivatkozott cella 18" xfId="1995"/>
    <cellStyle name="Hivatkozott cella 18 2" xfId="1996"/>
    <cellStyle name="Hivatkozott cella 19" xfId="1997"/>
    <cellStyle name="Hivatkozott cella 19 2" xfId="1998"/>
    <cellStyle name="Hivatkozott cella 2" xfId="1999"/>
    <cellStyle name="Hivatkozott cella 2 2" xfId="2000"/>
    <cellStyle name="Hivatkozott cella 2 2 2" xfId="2001"/>
    <cellStyle name="Hivatkozott cella 2 2 2 2" xfId="2002"/>
    <cellStyle name="Hivatkozott cella 2 2 2 2 2" xfId="2003"/>
    <cellStyle name="Hivatkozott cella 2 2 2 2 2 2" xfId="2004"/>
    <cellStyle name="Hivatkozott cella 2 2 2 2 3" xfId="2005"/>
    <cellStyle name="Hivatkozott cella 2 2 2 3" xfId="2006"/>
    <cellStyle name="Hivatkozott cella 2 2 2 3 2" xfId="2007"/>
    <cellStyle name="Hivatkozott cella 2 2 3" xfId="2008"/>
    <cellStyle name="Hivatkozott cella 2 2 3 2" xfId="2009"/>
    <cellStyle name="Hivatkozott cella 2 2 4" xfId="2010"/>
    <cellStyle name="Hivatkozott cella 2 3" xfId="2011"/>
    <cellStyle name="Hivatkozott cella 2 3 2" xfId="2012"/>
    <cellStyle name="Hivatkozott cella 2 3 2 2" xfId="2013"/>
    <cellStyle name="Hivatkozott cella 2 3 3" xfId="2014"/>
    <cellStyle name="Hivatkozott cella 2 4" xfId="2015"/>
    <cellStyle name="Hivatkozott cella 2 4 2" xfId="2016"/>
    <cellStyle name="Hivatkozott cella 20" xfId="2017"/>
    <cellStyle name="Hivatkozott cella 20 2" xfId="2018"/>
    <cellStyle name="Hivatkozott cella 21" xfId="2019"/>
    <cellStyle name="Hivatkozott cella 21 2" xfId="2020"/>
    <cellStyle name="Hivatkozott cella 22" xfId="2021"/>
    <cellStyle name="Hivatkozott cella 22 2" xfId="2022"/>
    <cellStyle name="Hivatkozott cella 23" xfId="2023"/>
    <cellStyle name="Hivatkozott cella 23 2" xfId="2024"/>
    <cellStyle name="Hivatkozott cella 24" xfId="2025"/>
    <cellStyle name="Hivatkozott cella 24 2" xfId="2026"/>
    <cellStyle name="Hivatkozott cella 25" xfId="2027"/>
    <cellStyle name="Hivatkozott cella 25 2" xfId="2028"/>
    <cellStyle name="Hivatkozott cella 26" xfId="2029"/>
    <cellStyle name="Hivatkozott cella 26 2" xfId="2030"/>
    <cellStyle name="Hivatkozott cella 27" xfId="2031"/>
    <cellStyle name="Hivatkozott cella 27 2" xfId="2032"/>
    <cellStyle name="Hivatkozott cella 28" xfId="2033"/>
    <cellStyle name="Hivatkozott cella 28 2" xfId="2034"/>
    <cellStyle name="Hivatkozott cella 29" xfId="2035"/>
    <cellStyle name="Hivatkozott cella 29 2" xfId="2036"/>
    <cellStyle name="Hivatkozott cella 3" xfId="2037"/>
    <cellStyle name="Hivatkozott cella 30" xfId="2038"/>
    <cellStyle name="Hivatkozott cella 30 2" xfId="2039"/>
    <cellStyle name="Hivatkozott cella 31" xfId="2040"/>
    <cellStyle name="Hivatkozott cella 31 2" xfId="2041"/>
    <cellStyle name="Hivatkozott cella 4" xfId="2042"/>
    <cellStyle name="Hivatkozott cella 4 2" xfId="2043"/>
    <cellStyle name="Hivatkozott cella 4 2 2" xfId="2044"/>
    <cellStyle name="Hivatkozott cella 4 3" xfId="2045"/>
    <cellStyle name="Hivatkozott cella 5" xfId="2046"/>
    <cellStyle name="Hivatkozott cella 5 2" xfId="2047"/>
    <cellStyle name="Hivatkozott cella 5 3" xfId="2048"/>
    <cellStyle name="Hivatkozott cella 6" xfId="2049"/>
    <cellStyle name="Hivatkozott cella 6 2" xfId="2050"/>
    <cellStyle name="Hivatkozott cella 7" xfId="2051"/>
    <cellStyle name="Hivatkozott cella 7 2" xfId="2052"/>
    <cellStyle name="Hivatkozott cella 8" xfId="2053"/>
    <cellStyle name="Hivatkozott cella 8 2" xfId="2054"/>
    <cellStyle name="Hivatkozott cella 9" xfId="2055"/>
    <cellStyle name="Hivatkozott cella 9 2" xfId="2056"/>
    <cellStyle name="Jegyzet" xfId="2057" builtinId="10" customBuiltin="1"/>
    <cellStyle name="Jegyzet 10" xfId="2058"/>
    <cellStyle name="Jegyzet 10 2" xfId="2059"/>
    <cellStyle name="Jegyzet 11" xfId="2060"/>
    <cellStyle name="Jegyzet 11 2" xfId="2061"/>
    <cellStyle name="Jegyzet 12" xfId="2062"/>
    <cellStyle name="Jegyzet 12 2" xfId="2063"/>
    <cellStyle name="Jegyzet 13" xfId="2064"/>
    <cellStyle name="Jegyzet 13 2" xfId="2065"/>
    <cellStyle name="Jegyzet 14" xfId="2066"/>
    <cellStyle name="Jegyzet 14 2" xfId="2067"/>
    <cellStyle name="Jegyzet 15" xfId="2068"/>
    <cellStyle name="Jegyzet 15 2" xfId="2069"/>
    <cellStyle name="Jegyzet 16" xfId="2070"/>
    <cellStyle name="Jegyzet 16 2" xfId="2071"/>
    <cellStyle name="Jegyzet 17" xfId="2072"/>
    <cellStyle name="Jegyzet 17 2" xfId="2073"/>
    <cellStyle name="Jegyzet 18" xfId="2074"/>
    <cellStyle name="Jegyzet 18 2" xfId="2075"/>
    <cellStyle name="Jegyzet 19" xfId="2076"/>
    <cellStyle name="Jegyzet 19 2" xfId="2077"/>
    <cellStyle name="Jegyzet 2" xfId="2078"/>
    <cellStyle name="Jegyzet 2 2" xfId="2079"/>
    <cellStyle name="Jegyzet 2 3" xfId="2080"/>
    <cellStyle name="Jegyzet 20" xfId="2081"/>
    <cellStyle name="Jegyzet 20 2" xfId="2082"/>
    <cellStyle name="Jegyzet 21" xfId="2083"/>
    <cellStyle name="Jegyzet 21 2" xfId="2084"/>
    <cellStyle name="Jegyzet 22" xfId="2085"/>
    <cellStyle name="Jegyzet 22 2" xfId="2086"/>
    <cellStyle name="Jegyzet 23" xfId="2087"/>
    <cellStyle name="Jegyzet 23 2" xfId="2088"/>
    <cellStyle name="Jegyzet 24" xfId="2089"/>
    <cellStyle name="Jegyzet 24 2" xfId="2090"/>
    <cellStyle name="Jegyzet 25" xfId="2091"/>
    <cellStyle name="Jegyzet 25 2" xfId="2092"/>
    <cellStyle name="Jegyzet 26" xfId="2093"/>
    <cellStyle name="Jegyzet 26 2" xfId="2094"/>
    <cellStyle name="Jegyzet 27" xfId="2095"/>
    <cellStyle name="Jegyzet 27 2" xfId="2096"/>
    <cellStyle name="Jegyzet 28" xfId="2097"/>
    <cellStyle name="Jegyzet 28 2" xfId="2098"/>
    <cellStyle name="Jegyzet 29" xfId="2099"/>
    <cellStyle name="Jegyzet 29 2" xfId="2100"/>
    <cellStyle name="Jegyzet 3" xfId="2101"/>
    <cellStyle name="Jegyzet 3 2" xfId="2102"/>
    <cellStyle name="Jegyzet 3 3" xfId="2103"/>
    <cellStyle name="Jegyzet 30" xfId="2104"/>
    <cellStyle name="Jegyzet 30 2" xfId="2105"/>
    <cellStyle name="Jegyzet 31" xfId="2106"/>
    <cellStyle name="Jegyzet 31 2" xfId="2107"/>
    <cellStyle name="Jegyzet 32" xfId="2108"/>
    <cellStyle name="Jegyzet 32 2" xfId="2109"/>
    <cellStyle name="Jegyzet 33" xfId="2110"/>
    <cellStyle name="Jegyzet 33 2" xfId="2111"/>
    <cellStyle name="Jegyzet 34" xfId="2112"/>
    <cellStyle name="Jegyzet 34 2" xfId="2113"/>
    <cellStyle name="Jegyzet 35" xfId="2114"/>
    <cellStyle name="Jegyzet 35 2" xfId="2115"/>
    <cellStyle name="Jegyzet 36" xfId="2116"/>
    <cellStyle name="Jegyzet 36 2" xfId="2117"/>
    <cellStyle name="Jegyzet 37" xfId="2118"/>
    <cellStyle name="Jegyzet 37 2" xfId="2119"/>
    <cellStyle name="Jegyzet 38" xfId="2120"/>
    <cellStyle name="Jegyzet 38 2" xfId="2121"/>
    <cellStyle name="Jegyzet 4" xfId="2122"/>
    <cellStyle name="Jegyzet 4 2" xfId="2123"/>
    <cellStyle name="Jegyzet 4 3" xfId="2124"/>
    <cellStyle name="Jegyzet 5" xfId="2125"/>
    <cellStyle name="Jegyzet 5 2" xfId="2126"/>
    <cellStyle name="Jegyzet 5 3" xfId="2127"/>
    <cellStyle name="Jegyzet 6" xfId="2128"/>
    <cellStyle name="Jegyzet 6 2" xfId="2129"/>
    <cellStyle name="Jegyzet 6 3" xfId="2130"/>
    <cellStyle name="Jegyzet 7" xfId="2131"/>
    <cellStyle name="Jegyzet 7 2" xfId="2132"/>
    <cellStyle name="Jegyzet 7 3" xfId="2133"/>
    <cellStyle name="Jegyzet 8" xfId="2134"/>
    <cellStyle name="Jegyzet 8 2" xfId="2135"/>
    <cellStyle name="Jegyzet 8 3" xfId="2136"/>
    <cellStyle name="Jegyzet 9" xfId="2137"/>
    <cellStyle name="Jegyzet 9 2" xfId="2138"/>
    <cellStyle name="Jelölőszín (1)" xfId="2139" builtinId="29" customBuiltin="1"/>
    <cellStyle name="Jelölőszín (1) 10" xfId="2140"/>
    <cellStyle name="Jelölőszín (1) 10 2" xfId="2141"/>
    <cellStyle name="Jelölőszín (1) 11" xfId="2142"/>
    <cellStyle name="Jelölőszín (1) 11 2" xfId="2143"/>
    <cellStyle name="Jelölőszín (1) 12" xfId="2144"/>
    <cellStyle name="Jelölőszín (1) 12 2" xfId="2145"/>
    <cellStyle name="Jelölőszín (1) 13" xfId="2146"/>
    <cellStyle name="Jelölőszín (1) 13 2" xfId="2147"/>
    <cellStyle name="Jelölőszín (1) 14" xfId="2148"/>
    <cellStyle name="Jelölőszín (1) 14 2" xfId="2149"/>
    <cellStyle name="Jelölőszín (1) 15" xfId="2150"/>
    <cellStyle name="Jelölőszín (1) 15 2" xfId="2151"/>
    <cellStyle name="Jelölőszín (1) 16" xfId="2152"/>
    <cellStyle name="Jelölőszín (1) 16 2" xfId="2153"/>
    <cellStyle name="Jelölőszín (1) 17" xfId="2154"/>
    <cellStyle name="Jelölőszín (1) 17 2" xfId="2155"/>
    <cellStyle name="Jelölőszín (1) 18" xfId="2156"/>
    <cellStyle name="Jelölőszín (1) 18 2" xfId="2157"/>
    <cellStyle name="Jelölőszín (1) 19" xfId="2158"/>
    <cellStyle name="Jelölőszín (1) 19 2" xfId="2159"/>
    <cellStyle name="Jelölőszín (1) 2" xfId="2160"/>
    <cellStyle name="Jelölőszín (1) 2 2" xfId="2161"/>
    <cellStyle name="Jelölőszín (1) 2 2 2" xfId="2162"/>
    <cellStyle name="Jelölőszín (1) 2 2 2 2" xfId="2163"/>
    <cellStyle name="Jelölőszín (1) 2 2 2 2 2" xfId="2164"/>
    <cellStyle name="Jelölőszín (1) 2 2 2 2 2 2" xfId="2165"/>
    <cellStyle name="Jelölőszín (1) 2 2 2 2 3" xfId="2166"/>
    <cellStyle name="Jelölőszín (1) 2 2 2 3" xfId="2167"/>
    <cellStyle name="Jelölőszín (1) 2 2 2 3 2" xfId="2168"/>
    <cellStyle name="Jelölőszín (1) 2 2 3" xfId="2169"/>
    <cellStyle name="Jelölőszín (1) 2 2 3 2" xfId="2170"/>
    <cellStyle name="Jelölőszín (1) 2 2 4" xfId="2171"/>
    <cellStyle name="Jelölőszín (1) 2 3" xfId="2172"/>
    <cellStyle name="Jelölőszín (1) 2 3 2" xfId="2173"/>
    <cellStyle name="Jelölőszín (1) 2 3 2 2" xfId="2174"/>
    <cellStyle name="Jelölőszín (1) 2 3 3" xfId="2175"/>
    <cellStyle name="Jelölőszín (1) 2 4" xfId="2176"/>
    <cellStyle name="Jelölőszín (1) 2 4 2" xfId="2177"/>
    <cellStyle name="Jelölőszín (1) 20" xfId="2178"/>
    <cellStyle name="Jelölőszín (1) 20 2" xfId="2179"/>
    <cellStyle name="Jelölőszín (1) 21" xfId="2180"/>
    <cellStyle name="Jelölőszín (1) 21 2" xfId="2181"/>
    <cellStyle name="Jelölőszín (1) 22" xfId="2182"/>
    <cellStyle name="Jelölőszín (1) 22 2" xfId="2183"/>
    <cellStyle name="Jelölőszín (1) 23" xfId="2184"/>
    <cellStyle name="Jelölőszín (1) 23 2" xfId="2185"/>
    <cellStyle name="Jelölőszín (1) 24" xfId="2186"/>
    <cellStyle name="Jelölőszín (1) 24 2" xfId="2187"/>
    <cellStyle name="Jelölőszín (1) 25" xfId="2188"/>
    <cellStyle name="Jelölőszín (1) 25 2" xfId="2189"/>
    <cellStyle name="Jelölőszín (1) 26" xfId="2190"/>
    <cellStyle name="Jelölőszín (1) 26 2" xfId="2191"/>
    <cellStyle name="Jelölőszín (1) 27" xfId="2192"/>
    <cellStyle name="Jelölőszín (1) 27 2" xfId="2193"/>
    <cellStyle name="Jelölőszín (1) 28" xfId="2194"/>
    <cellStyle name="Jelölőszín (1) 28 2" xfId="2195"/>
    <cellStyle name="Jelölőszín (1) 29" xfId="2196"/>
    <cellStyle name="Jelölőszín (1) 29 2" xfId="2197"/>
    <cellStyle name="Jelölőszín (1) 3" xfId="2198"/>
    <cellStyle name="Jelölőszín (1) 30" xfId="2199"/>
    <cellStyle name="Jelölőszín (1) 30 2" xfId="2200"/>
    <cellStyle name="Jelölőszín (1) 31" xfId="2201"/>
    <cellStyle name="Jelölőszín (1) 31 2" xfId="2202"/>
    <cellStyle name="Jelölőszín (1) 4" xfId="2203"/>
    <cellStyle name="Jelölőszín (1) 4 2" xfId="2204"/>
    <cellStyle name="Jelölőszín (1) 4 2 2" xfId="2205"/>
    <cellStyle name="Jelölőszín (1) 4 3" xfId="2206"/>
    <cellStyle name="Jelölőszín (1) 5" xfId="2207"/>
    <cellStyle name="Jelölőszín (1) 5 2" xfId="2208"/>
    <cellStyle name="Jelölőszín (1) 5 3" xfId="2209"/>
    <cellStyle name="Jelölőszín (1) 6" xfId="2210"/>
    <cellStyle name="Jelölőszín (1) 6 2" xfId="2211"/>
    <cellStyle name="Jelölőszín (1) 7" xfId="2212"/>
    <cellStyle name="Jelölőszín (1) 7 2" xfId="2213"/>
    <cellStyle name="Jelölőszín (1) 8" xfId="2214"/>
    <cellStyle name="Jelölőszín (1) 8 2" xfId="2215"/>
    <cellStyle name="Jelölőszín (1) 9" xfId="2216"/>
    <cellStyle name="Jelölőszín (1) 9 2" xfId="2217"/>
    <cellStyle name="Jelölőszín (2)" xfId="2218" builtinId="33" customBuiltin="1"/>
    <cellStyle name="Jelölőszín (2) 10" xfId="2219"/>
    <cellStyle name="Jelölőszín (2) 10 2" xfId="2220"/>
    <cellStyle name="Jelölőszín (2) 11" xfId="2221"/>
    <cellStyle name="Jelölőszín (2) 11 2" xfId="2222"/>
    <cellStyle name="Jelölőszín (2) 12" xfId="2223"/>
    <cellStyle name="Jelölőszín (2) 12 2" xfId="2224"/>
    <cellStyle name="Jelölőszín (2) 13" xfId="2225"/>
    <cellStyle name="Jelölőszín (2) 13 2" xfId="2226"/>
    <cellStyle name="Jelölőszín (2) 14" xfId="2227"/>
    <cellStyle name="Jelölőszín (2) 14 2" xfId="2228"/>
    <cellStyle name="Jelölőszín (2) 15" xfId="2229"/>
    <cellStyle name="Jelölőszín (2) 15 2" xfId="2230"/>
    <cellStyle name="Jelölőszín (2) 16" xfId="2231"/>
    <cellStyle name="Jelölőszín (2) 16 2" xfId="2232"/>
    <cellStyle name="Jelölőszín (2) 17" xfId="2233"/>
    <cellStyle name="Jelölőszín (2) 17 2" xfId="2234"/>
    <cellStyle name="Jelölőszín (2) 18" xfId="2235"/>
    <cellStyle name="Jelölőszín (2) 18 2" xfId="2236"/>
    <cellStyle name="Jelölőszín (2) 19" xfId="2237"/>
    <cellStyle name="Jelölőszín (2) 19 2" xfId="2238"/>
    <cellStyle name="Jelölőszín (2) 2" xfId="2239"/>
    <cellStyle name="Jelölőszín (2) 2 2" xfId="2240"/>
    <cellStyle name="Jelölőszín (2) 2 2 2" xfId="2241"/>
    <cellStyle name="Jelölőszín (2) 2 2 2 2" xfId="2242"/>
    <cellStyle name="Jelölőszín (2) 2 2 2 2 2" xfId="2243"/>
    <cellStyle name="Jelölőszín (2) 2 2 2 2 2 2" xfId="2244"/>
    <cellStyle name="Jelölőszín (2) 2 2 2 2 3" xfId="2245"/>
    <cellStyle name="Jelölőszín (2) 2 2 2 3" xfId="2246"/>
    <cellStyle name="Jelölőszín (2) 2 2 2 3 2" xfId="2247"/>
    <cellStyle name="Jelölőszín (2) 2 2 3" xfId="2248"/>
    <cellStyle name="Jelölőszín (2) 2 2 3 2" xfId="2249"/>
    <cellStyle name="Jelölőszín (2) 2 2 4" xfId="2250"/>
    <cellStyle name="Jelölőszín (2) 2 3" xfId="2251"/>
    <cellStyle name="Jelölőszín (2) 2 3 2" xfId="2252"/>
    <cellStyle name="Jelölőszín (2) 2 3 2 2" xfId="2253"/>
    <cellStyle name="Jelölőszín (2) 2 3 3" xfId="2254"/>
    <cellStyle name="Jelölőszín (2) 2 4" xfId="2255"/>
    <cellStyle name="Jelölőszín (2) 2 4 2" xfId="2256"/>
    <cellStyle name="Jelölőszín (2) 20" xfId="2257"/>
    <cellStyle name="Jelölőszín (2) 20 2" xfId="2258"/>
    <cellStyle name="Jelölőszín (2) 21" xfId="2259"/>
    <cellStyle name="Jelölőszín (2) 21 2" xfId="2260"/>
    <cellStyle name="Jelölőszín (2) 22" xfId="2261"/>
    <cellStyle name="Jelölőszín (2) 22 2" xfId="2262"/>
    <cellStyle name="Jelölőszín (2) 23" xfId="2263"/>
    <cellStyle name="Jelölőszín (2) 23 2" xfId="2264"/>
    <cellStyle name="Jelölőszín (2) 24" xfId="2265"/>
    <cellStyle name="Jelölőszín (2) 24 2" xfId="2266"/>
    <cellStyle name="Jelölőszín (2) 25" xfId="2267"/>
    <cellStyle name="Jelölőszín (2) 25 2" xfId="2268"/>
    <cellStyle name="Jelölőszín (2) 26" xfId="2269"/>
    <cellStyle name="Jelölőszín (2) 26 2" xfId="2270"/>
    <cellStyle name="Jelölőszín (2) 27" xfId="2271"/>
    <cellStyle name="Jelölőszín (2) 27 2" xfId="2272"/>
    <cellStyle name="Jelölőszín (2) 28" xfId="2273"/>
    <cellStyle name="Jelölőszín (2) 28 2" xfId="2274"/>
    <cellStyle name="Jelölőszín (2) 29" xfId="2275"/>
    <cellStyle name="Jelölőszín (2) 29 2" xfId="2276"/>
    <cellStyle name="Jelölőszín (2) 3" xfId="2277"/>
    <cellStyle name="Jelölőszín (2) 30" xfId="2278"/>
    <cellStyle name="Jelölőszín (2) 30 2" xfId="2279"/>
    <cellStyle name="Jelölőszín (2) 31" xfId="2280"/>
    <cellStyle name="Jelölőszín (2) 31 2" xfId="2281"/>
    <cellStyle name="Jelölőszín (2) 4" xfId="2282"/>
    <cellStyle name="Jelölőszín (2) 4 2" xfId="2283"/>
    <cellStyle name="Jelölőszín (2) 4 2 2" xfId="2284"/>
    <cellStyle name="Jelölőszín (2) 4 3" xfId="2285"/>
    <cellStyle name="Jelölőszín (2) 5" xfId="2286"/>
    <cellStyle name="Jelölőszín (2) 5 2" xfId="2287"/>
    <cellStyle name="Jelölőszín (2) 5 3" xfId="2288"/>
    <cellStyle name="Jelölőszín (2) 6" xfId="2289"/>
    <cellStyle name="Jelölőszín (2) 6 2" xfId="2290"/>
    <cellStyle name="Jelölőszín (2) 7" xfId="2291"/>
    <cellStyle name="Jelölőszín (2) 7 2" xfId="2292"/>
    <cellStyle name="Jelölőszín (2) 8" xfId="2293"/>
    <cellStyle name="Jelölőszín (2) 8 2" xfId="2294"/>
    <cellStyle name="Jelölőszín (2) 9" xfId="2295"/>
    <cellStyle name="Jelölőszín (2) 9 2" xfId="2296"/>
    <cellStyle name="Jelölőszín (3)" xfId="2297" builtinId="37" customBuiltin="1"/>
    <cellStyle name="Jelölőszín (3) 10" xfId="2298"/>
    <cellStyle name="Jelölőszín (3) 10 2" xfId="2299"/>
    <cellStyle name="Jelölőszín (3) 11" xfId="2300"/>
    <cellStyle name="Jelölőszín (3) 11 2" xfId="2301"/>
    <cellStyle name="Jelölőszín (3) 12" xfId="2302"/>
    <cellStyle name="Jelölőszín (3) 12 2" xfId="2303"/>
    <cellStyle name="Jelölőszín (3) 13" xfId="2304"/>
    <cellStyle name="Jelölőszín (3) 13 2" xfId="2305"/>
    <cellStyle name="Jelölőszín (3) 14" xfId="2306"/>
    <cellStyle name="Jelölőszín (3) 14 2" xfId="2307"/>
    <cellStyle name="Jelölőszín (3) 15" xfId="2308"/>
    <cellStyle name="Jelölőszín (3) 15 2" xfId="2309"/>
    <cellStyle name="Jelölőszín (3) 16" xfId="2310"/>
    <cellStyle name="Jelölőszín (3) 16 2" xfId="2311"/>
    <cellStyle name="Jelölőszín (3) 17" xfId="2312"/>
    <cellStyle name="Jelölőszín (3) 17 2" xfId="2313"/>
    <cellStyle name="Jelölőszín (3) 18" xfId="2314"/>
    <cellStyle name="Jelölőszín (3) 18 2" xfId="2315"/>
    <cellStyle name="Jelölőszín (3) 19" xfId="2316"/>
    <cellStyle name="Jelölőszín (3) 19 2" xfId="2317"/>
    <cellStyle name="Jelölőszín (3) 2" xfId="2318"/>
    <cellStyle name="Jelölőszín (3) 2 2" xfId="2319"/>
    <cellStyle name="Jelölőszín (3) 2 2 2" xfId="2320"/>
    <cellStyle name="Jelölőszín (3) 2 2 2 2" xfId="2321"/>
    <cellStyle name="Jelölőszín (3) 2 2 2 2 2" xfId="2322"/>
    <cellStyle name="Jelölőszín (3) 2 2 2 2 2 2" xfId="2323"/>
    <cellStyle name="Jelölőszín (3) 2 2 2 2 3" xfId="2324"/>
    <cellStyle name="Jelölőszín (3) 2 2 2 3" xfId="2325"/>
    <cellStyle name="Jelölőszín (3) 2 2 2 3 2" xfId="2326"/>
    <cellStyle name="Jelölőszín (3) 2 2 3" xfId="2327"/>
    <cellStyle name="Jelölőszín (3) 2 2 3 2" xfId="2328"/>
    <cellStyle name="Jelölőszín (3) 2 2 4" xfId="2329"/>
    <cellStyle name="Jelölőszín (3) 2 3" xfId="2330"/>
    <cellStyle name="Jelölőszín (3) 2 3 2" xfId="2331"/>
    <cellStyle name="Jelölőszín (3) 2 3 2 2" xfId="2332"/>
    <cellStyle name="Jelölőszín (3) 2 3 3" xfId="2333"/>
    <cellStyle name="Jelölőszín (3) 2 4" xfId="2334"/>
    <cellStyle name="Jelölőszín (3) 2 4 2" xfId="2335"/>
    <cellStyle name="Jelölőszín (3) 20" xfId="2336"/>
    <cellStyle name="Jelölőszín (3) 20 2" xfId="2337"/>
    <cellStyle name="Jelölőszín (3) 21" xfId="2338"/>
    <cellStyle name="Jelölőszín (3) 21 2" xfId="2339"/>
    <cellStyle name="Jelölőszín (3) 22" xfId="2340"/>
    <cellStyle name="Jelölőszín (3) 22 2" xfId="2341"/>
    <cellStyle name="Jelölőszín (3) 23" xfId="2342"/>
    <cellStyle name="Jelölőszín (3) 23 2" xfId="2343"/>
    <cellStyle name="Jelölőszín (3) 24" xfId="2344"/>
    <cellStyle name="Jelölőszín (3) 24 2" xfId="2345"/>
    <cellStyle name="Jelölőszín (3) 25" xfId="2346"/>
    <cellStyle name="Jelölőszín (3) 25 2" xfId="2347"/>
    <cellStyle name="Jelölőszín (3) 26" xfId="2348"/>
    <cellStyle name="Jelölőszín (3) 26 2" xfId="2349"/>
    <cellStyle name="Jelölőszín (3) 27" xfId="2350"/>
    <cellStyle name="Jelölőszín (3) 27 2" xfId="2351"/>
    <cellStyle name="Jelölőszín (3) 28" xfId="2352"/>
    <cellStyle name="Jelölőszín (3) 28 2" xfId="2353"/>
    <cellStyle name="Jelölőszín (3) 29" xfId="2354"/>
    <cellStyle name="Jelölőszín (3) 29 2" xfId="2355"/>
    <cellStyle name="Jelölőszín (3) 3" xfId="2356"/>
    <cellStyle name="Jelölőszín (3) 30" xfId="2357"/>
    <cellStyle name="Jelölőszín (3) 30 2" xfId="2358"/>
    <cellStyle name="Jelölőszín (3) 31" xfId="2359"/>
    <cellStyle name="Jelölőszín (3) 31 2" xfId="2360"/>
    <cellStyle name="Jelölőszín (3) 4" xfId="2361"/>
    <cellStyle name="Jelölőszín (3) 4 2" xfId="2362"/>
    <cellStyle name="Jelölőszín (3) 4 2 2" xfId="2363"/>
    <cellStyle name="Jelölőszín (3) 4 3" xfId="2364"/>
    <cellStyle name="Jelölőszín (3) 5" xfId="2365"/>
    <cellStyle name="Jelölőszín (3) 5 2" xfId="2366"/>
    <cellStyle name="Jelölőszín (3) 5 3" xfId="2367"/>
    <cellStyle name="Jelölőszín (3) 6" xfId="2368"/>
    <cellStyle name="Jelölőszín (3) 6 2" xfId="2369"/>
    <cellStyle name="Jelölőszín (3) 7" xfId="2370"/>
    <cellStyle name="Jelölőszín (3) 7 2" xfId="2371"/>
    <cellStyle name="Jelölőszín (3) 8" xfId="2372"/>
    <cellStyle name="Jelölőszín (3) 8 2" xfId="2373"/>
    <cellStyle name="Jelölőszín (3) 9" xfId="2374"/>
    <cellStyle name="Jelölőszín (3) 9 2" xfId="2375"/>
    <cellStyle name="Jelölőszín (4)" xfId="2376" builtinId="41" customBuiltin="1"/>
    <cellStyle name="Jelölőszín (4) 10" xfId="2377"/>
    <cellStyle name="Jelölőszín (4) 10 2" xfId="2378"/>
    <cellStyle name="Jelölőszín (4) 11" xfId="2379"/>
    <cellStyle name="Jelölőszín (4) 11 2" xfId="2380"/>
    <cellStyle name="Jelölőszín (4) 12" xfId="2381"/>
    <cellStyle name="Jelölőszín (4) 12 2" xfId="2382"/>
    <cellStyle name="Jelölőszín (4) 13" xfId="2383"/>
    <cellStyle name="Jelölőszín (4) 13 2" xfId="2384"/>
    <cellStyle name="Jelölőszín (4) 14" xfId="2385"/>
    <cellStyle name="Jelölőszín (4) 14 2" xfId="2386"/>
    <cellStyle name="Jelölőszín (4) 15" xfId="2387"/>
    <cellStyle name="Jelölőszín (4) 15 2" xfId="2388"/>
    <cellStyle name="Jelölőszín (4) 16" xfId="2389"/>
    <cellStyle name="Jelölőszín (4) 16 2" xfId="2390"/>
    <cellStyle name="Jelölőszín (4) 17" xfId="2391"/>
    <cellStyle name="Jelölőszín (4) 17 2" xfId="2392"/>
    <cellStyle name="Jelölőszín (4) 18" xfId="2393"/>
    <cellStyle name="Jelölőszín (4) 18 2" xfId="2394"/>
    <cellStyle name="Jelölőszín (4) 19" xfId="2395"/>
    <cellStyle name="Jelölőszín (4) 19 2" xfId="2396"/>
    <cellStyle name="Jelölőszín (4) 2" xfId="2397"/>
    <cellStyle name="Jelölőszín (4) 2 2" xfId="2398"/>
    <cellStyle name="Jelölőszín (4) 2 2 2" xfId="2399"/>
    <cellStyle name="Jelölőszín (4) 2 2 2 2" xfId="2400"/>
    <cellStyle name="Jelölőszín (4) 2 2 2 2 2" xfId="2401"/>
    <cellStyle name="Jelölőszín (4) 2 2 2 2 2 2" xfId="2402"/>
    <cellStyle name="Jelölőszín (4) 2 2 2 2 3" xfId="2403"/>
    <cellStyle name="Jelölőszín (4) 2 2 2 3" xfId="2404"/>
    <cellStyle name="Jelölőszín (4) 2 2 2 3 2" xfId="2405"/>
    <cellStyle name="Jelölőszín (4) 2 2 3" xfId="2406"/>
    <cellStyle name="Jelölőszín (4) 2 2 3 2" xfId="2407"/>
    <cellStyle name="Jelölőszín (4) 2 2 4" xfId="2408"/>
    <cellStyle name="Jelölőszín (4) 2 3" xfId="2409"/>
    <cellStyle name="Jelölőszín (4) 2 3 2" xfId="2410"/>
    <cellStyle name="Jelölőszín (4) 2 3 2 2" xfId="2411"/>
    <cellStyle name="Jelölőszín (4) 2 3 3" xfId="2412"/>
    <cellStyle name="Jelölőszín (4) 2 4" xfId="2413"/>
    <cellStyle name="Jelölőszín (4) 2 4 2" xfId="2414"/>
    <cellStyle name="Jelölőszín (4) 20" xfId="2415"/>
    <cellStyle name="Jelölőszín (4) 20 2" xfId="2416"/>
    <cellStyle name="Jelölőszín (4) 21" xfId="2417"/>
    <cellStyle name="Jelölőszín (4) 21 2" xfId="2418"/>
    <cellStyle name="Jelölőszín (4) 22" xfId="2419"/>
    <cellStyle name="Jelölőszín (4) 22 2" xfId="2420"/>
    <cellStyle name="Jelölőszín (4) 23" xfId="2421"/>
    <cellStyle name="Jelölőszín (4) 23 2" xfId="2422"/>
    <cellStyle name="Jelölőszín (4) 24" xfId="2423"/>
    <cellStyle name="Jelölőszín (4) 24 2" xfId="2424"/>
    <cellStyle name="Jelölőszín (4) 25" xfId="2425"/>
    <cellStyle name="Jelölőszín (4) 25 2" xfId="2426"/>
    <cellStyle name="Jelölőszín (4) 26" xfId="2427"/>
    <cellStyle name="Jelölőszín (4) 26 2" xfId="2428"/>
    <cellStyle name="Jelölőszín (4) 27" xfId="2429"/>
    <cellStyle name="Jelölőszín (4) 27 2" xfId="2430"/>
    <cellStyle name="Jelölőszín (4) 28" xfId="2431"/>
    <cellStyle name="Jelölőszín (4) 28 2" xfId="2432"/>
    <cellStyle name="Jelölőszín (4) 29" xfId="2433"/>
    <cellStyle name="Jelölőszín (4) 29 2" xfId="2434"/>
    <cellStyle name="Jelölőszín (4) 3" xfId="2435"/>
    <cellStyle name="Jelölőszín (4) 30" xfId="2436"/>
    <cellStyle name="Jelölőszín (4) 30 2" xfId="2437"/>
    <cellStyle name="Jelölőszín (4) 31" xfId="2438"/>
    <cellStyle name="Jelölőszín (4) 31 2" xfId="2439"/>
    <cellStyle name="Jelölőszín (4) 4" xfId="2440"/>
    <cellStyle name="Jelölőszín (4) 4 2" xfId="2441"/>
    <cellStyle name="Jelölőszín (4) 4 2 2" xfId="2442"/>
    <cellStyle name="Jelölőszín (4) 4 3" xfId="2443"/>
    <cellStyle name="Jelölőszín (4) 5" xfId="2444"/>
    <cellStyle name="Jelölőszín (4) 5 2" xfId="2445"/>
    <cellStyle name="Jelölőszín (4) 5 3" xfId="2446"/>
    <cellStyle name="Jelölőszín (4) 6" xfId="2447"/>
    <cellStyle name="Jelölőszín (4) 6 2" xfId="2448"/>
    <cellStyle name="Jelölőszín (4) 7" xfId="2449"/>
    <cellStyle name="Jelölőszín (4) 7 2" xfId="2450"/>
    <cellStyle name="Jelölőszín (4) 8" xfId="2451"/>
    <cellStyle name="Jelölőszín (4) 8 2" xfId="2452"/>
    <cellStyle name="Jelölőszín (4) 9" xfId="2453"/>
    <cellStyle name="Jelölőszín (4) 9 2" xfId="2454"/>
    <cellStyle name="Jelölőszín (5)" xfId="2455" builtinId="45" customBuiltin="1"/>
    <cellStyle name="Jelölőszín (5) 10" xfId="2456"/>
    <cellStyle name="Jelölőszín (5) 10 2" xfId="2457"/>
    <cellStyle name="Jelölőszín (5) 11" xfId="2458"/>
    <cellStyle name="Jelölőszín (5) 11 2" xfId="2459"/>
    <cellStyle name="Jelölőszín (5) 12" xfId="2460"/>
    <cellStyle name="Jelölőszín (5) 12 2" xfId="2461"/>
    <cellStyle name="Jelölőszín (5) 13" xfId="2462"/>
    <cellStyle name="Jelölőszín (5) 13 2" xfId="2463"/>
    <cellStyle name="Jelölőszín (5) 14" xfId="2464"/>
    <cellStyle name="Jelölőszín (5) 14 2" xfId="2465"/>
    <cellStyle name="Jelölőszín (5) 15" xfId="2466"/>
    <cellStyle name="Jelölőszín (5) 15 2" xfId="2467"/>
    <cellStyle name="Jelölőszín (5) 16" xfId="2468"/>
    <cellStyle name="Jelölőszín (5) 16 2" xfId="2469"/>
    <cellStyle name="Jelölőszín (5) 17" xfId="2470"/>
    <cellStyle name="Jelölőszín (5) 17 2" xfId="2471"/>
    <cellStyle name="Jelölőszín (5) 18" xfId="2472"/>
    <cellStyle name="Jelölőszín (5) 18 2" xfId="2473"/>
    <cellStyle name="Jelölőszín (5) 19" xfId="2474"/>
    <cellStyle name="Jelölőszín (5) 19 2" xfId="2475"/>
    <cellStyle name="Jelölőszín (5) 2" xfId="2476"/>
    <cellStyle name="Jelölőszín (5) 2 2" xfId="2477"/>
    <cellStyle name="Jelölőszín (5) 2 2 2" xfId="2478"/>
    <cellStyle name="Jelölőszín (5) 2 2 2 2" xfId="2479"/>
    <cellStyle name="Jelölőszín (5) 2 2 2 2 2" xfId="2480"/>
    <cellStyle name="Jelölőszín (5) 2 2 2 2 2 2" xfId="2481"/>
    <cellStyle name="Jelölőszín (5) 2 2 2 2 3" xfId="2482"/>
    <cellStyle name="Jelölőszín (5) 2 2 2 3" xfId="2483"/>
    <cellStyle name="Jelölőszín (5) 2 2 2 3 2" xfId="2484"/>
    <cellStyle name="Jelölőszín (5) 2 2 3" xfId="2485"/>
    <cellStyle name="Jelölőszín (5) 2 2 3 2" xfId="2486"/>
    <cellStyle name="Jelölőszín (5) 2 2 4" xfId="2487"/>
    <cellStyle name="Jelölőszín (5) 2 3" xfId="2488"/>
    <cellStyle name="Jelölőszín (5) 2 3 2" xfId="2489"/>
    <cellStyle name="Jelölőszín (5) 2 3 2 2" xfId="2490"/>
    <cellStyle name="Jelölőszín (5) 2 3 3" xfId="2491"/>
    <cellStyle name="Jelölőszín (5) 2 4" xfId="2492"/>
    <cellStyle name="Jelölőszín (5) 2 4 2" xfId="2493"/>
    <cellStyle name="Jelölőszín (5) 20" xfId="2494"/>
    <cellStyle name="Jelölőszín (5) 20 2" xfId="2495"/>
    <cellStyle name="Jelölőszín (5) 21" xfId="2496"/>
    <cellStyle name="Jelölőszín (5) 21 2" xfId="2497"/>
    <cellStyle name="Jelölőszín (5) 22" xfId="2498"/>
    <cellStyle name="Jelölőszín (5) 22 2" xfId="2499"/>
    <cellStyle name="Jelölőszín (5) 23" xfId="2500"/>
    <cellStyle name="Jelölőszín (5) 23 2" xfId="2501"/>
    <cellStyle name="Jelölőszín (5) 24" xfId="2502"/>
    <cellStyle name="Jelölőszín (5) 24 2" xfId="2503"/>
    <cellStyle name="Jelölőszín (5) 25" xfId="2504"/>
    <cellStyle name="Jelölőszín (5) 25 2" xfId="2505"/>
    <cellStyle name="Jelölőszín (5) 26" xfId="2506"/>
    <cellStyle name="Jelölőszín (5) 26 2" xfId="2507"/>
    <cellStyle name="Jelölőszín (5) 27" xfId="2508"/>
    <cellStyle name="Jelölőszín (5) 27 2" xfId="2509"/>
    <cellStyle name="Jelölőszín (5) 28" xfId="2510"/>
    <cellStyle name="Jelölőszín (5) 28 2" xfId="2511"/>
    <cellStyle name="Jelölőszín (5) 29" xfId="2512"/>
    <cellStyle name="Jelölőszín (5) 29 2" xfId="2513"/>
    <cellStyle name="Jelölőszín (5) 3" xfId="2514"/>
    <cellStyle name="Jelölőszín (5) 30" xfId="2515"/>
    <cellStyle name="Jelölőszín (5) 30 2" xfId="2516"/>
    <cellStyle name="Jelölőszín (5) 31" xfId="2517"/>
    <cellStyle name="Jelölőszín (5) 31 2" xfId="2518"/>
    <cellStyle name="Jelölőszín (5) 4" xfId="2519"/>
    <cellStyle name="Jelölőszín (5) 4 2" xfId="2520"/>
    <cellStyle name="Jelölőszín (5) 4 2 2" xfId="2521"/>
    <cellStyle name="Jelölőszín (5) 4 3" xfId="2522"/>
    <cellStyle name="Jelölőszín (5) 5" xfId="2523"/>
    <cellStyle name="Jelölőszín (5) 5 2" xfId="2524"/>
    <cellStyle name="Jelölőszín (5) 5 3" xfId="2525"/>
    <cellStyle name="Jelölőszín (5) 6" xfId="2526"/>
    <cellStyle name="Jelölőszín (5) 6 2" xfId="2527"/>
    <cellStyle name="Jelölőszín (5) 7" xfId="2528"/>
    <cellStyle name="Jelölőszín (5) 7 2" xfId="2529"/>
    <cellStyle name="Jelölőszín (5) 8" xfId="2530"/>
    <cellStyle name="Jelölőszín (5) 8 2" xfId="2531"/>
    <cellStyle name="Jelölőszín (5) 9" xfId="2532"/>
    <cellStyle name="Jelölőszín (5) 9 2" xfId="2533"/>
    <cellStyle name="Jelölőszín (6)" xfId="2534" builtinId="49" customBuiltin="1"/>
    <cellStyle name="Jelölőszín (6) 10" xfId="2535"/>
    <cellStyle name="Jelölőszín (6) 10 2" xfId="2536"/>
    <cellStyle name="Jelölőszín (6) 11" xfId="2537"/>
    <cellStyle name="Jelölőszín (6) 11 2" xfId="2538"/>
    <cellStyle name="Jelölőszín (6) 12" xfId="2539"/>
    <cellStyle name="Jelölőszín (6) 12 2" xfId="2540"/>
    <cellStyle name="Jelölőszín (6) 13" xfId="2541"/>
    <cellStyle name="Jelölőszín (6) 13 2" xfId="2542"/>
    <cellStyle name="Jelölőszín (6) 14" xfId="2543"/>
    <cellStyle name="Jelölőszín (6) 14 2" xfId="2544"/>
    <cellStyle name="Jelölőszín (6) 15" xfId="2545"/>
    <cellStyle name="Jelölőszín (6) 15 2" xfId="2546"/>
    <cellStyle name="Jelölőszín (6) 16" xfId="2547"/>
    <cellStyle name="Jelölőszín (6) 16 2" xfId="2548"/>
    <cellStyle name="Jelölőszín (6) 17" xfId="2549"/>
    <cellStyle name="Jelölőszín (6) 17 2" xfId="2550"/>
    <cellStyle name="Jelölőszín (6) 18" xfId="2551"/>
    <cellStyle name="Jelölőszín (6) 18 2" xfId="2552"/>
    <cellStyle name="Jelölőszín (6) 19" xfId="2553"/>
    <cellStyle name="Jelölőszín (6) 19 2" xfId="2554"/>
    <cellStyle name="Jelölőszín (6) 2" xfId="2555"/>
    <cellStyle name="Jelölőszín (6) 2 2" xfId="2556"/>
    <cellStyle name="Jelölőszín (6) 2 2 2" xfId="2557"/>
    <cellStyle name="Jelölőszín (6) 2 2 2 2" xfId="2558"/>
    <cellStyle name="Jelölőszín (6) 2 2 2 2 2" xfId="2559"/>
    <cellStyle name="Jelölőszín (6) 2 2 2 2 2 2" xfId="2560"/>
    <cellStyle name="Jelölőszín (6) 2 2 2 2 3" xfId="2561"/>
    <cellStyle name="Jelölőszín (6) 2 2 2 3" xfId="2562"/>
    <cellStyle name="Jelölőszín (6) 2 2 2 3 2" xfId="2563"/>
    <cellStyle name="Jelölőszín (6) 2 2 3" xfId="2564"/>
    <cellStyle name="Jelölőszín (6) 2 2 3 2" xfId="2565"/>
    <cellStyle name="Jelölőszín (6) 2 2 4" xfId="2566"/>
    <cellStyle name="Jelölőszín (6) 2 3" xfId="2567"/>
    <cellStyle name="Jelölőszín (6) 2 3 2" xfId="2568"/>
    <cellStyle name="Jelölőszín (6) 2 3 2 2" xfId="2569"/>
    <cellStyle name="Jelölőszín (6) 2 3 3" xfId="2570"/>
    <cellStyle name="Jelölőszín (6) 2 4" xfId="2571"/>
    <cellStyle name="Jelölőszín (6) 2 4 2" xfId="2572"/>
    <cellStyle name="Jelölőszín (6) 20" xfId="2573"/>
    <cellStyle name="Jelölőszín (6) 20 2" xfId="2574"/>
    <cellStyle name="Jelölőszín (6) 21" xfId="2575"/>
    <cellStyle name="Jelölőszín (6) 21 2" xfId="2576"/>
    <cellStyle name="Jelölőszín (6) 22" xfId="2577"/>
    <cellStyle name="Jelölőszín (6) 22 2" xfId="2578"/>
    <cellStyle name="Jelölőszín (6) 23" xfId="2579"/>
    <cellStyle name="Jelölőszín (6) 23 2" xfId="2580"/>
    <cellStyle name="Jelölőszín (6) 24" xfId="2581"/>
    <cellStyle name="Jelölőszín (6) 24 2" xfId="2582"/>
    <cellStyle name="Jelölőszín (6) 25" xfId="2583"/>
    <cellStyle name="Jelölőszín (6) 25 2" xfId="2584"/>
    <cellStyle name="Jelölőszín (6) 26" xfId="2585"/>
    <cellStyle name="Jelölőszín (6) 26 2" xfId="2586"/>
    <cellStyle name="Jelölőszín (6) 27" xfId="2587"/>
    <cellStyle name="Jelölőszín (6) 27 2" xfId="2588"/>
    <cellStyle name="Jelölőszín (6) 28" xfId="2589"/>
    <cellStyle name="Jelölőszín (6) 28 2" xfId="2590"/>
    <cellStyle name="Jelölőszín (6) 29" xfId="2591"/>
    <cellStyle name="Jelölőszín (6) 29 2" xfId="2592"/>
    <cellStyle name="Jelölőszín (6) 3" xfId="2593"/>
    <cellStyle name="Jelölőszín (6) 30" xfId="2594"/>
    <cellStyle name="Jelölőszín (6) 30 2" xfId="2595"/>
    <cellStyle name="Jelölőszín (6) 31" xfId="2596"/>
    <cellStyle name="Jelölőszín (6) 31 2" xfId="2597"/>
    <cellStyle name="Jelölőszín (6) 4" xfId="2598"/>
    <cellStyle name="Jelölőszín (6) 4 2" xfId="2599"/>
    <cellStyle name="Jelölőszín (6) 4 2 2" xfId="2600"/>
    <cellStyle name="Jelölőszín (6) 4 3" xfId="2601"/>
    <cellStyle name="Jelölőszín (6) 5" xfId="2602"/>
    <cellStyle name="Jelölőszín (6) 5 2" xfId="2603"/>
    <cellStyle name="Jelölőszín (6) 5 3" xfId="2604"/>
    <cellStyle name="Jelölőszín (6) 6" xfId="2605"/>
    <cellStyle name="Jelölőszín (6) 6 2" xfId="2606"/>
    <cellStyle name="Jelölőszín (6) 7" xfId="2607"/>
    <cellStyle name="Jelölőszín (6) 7 2" xfId="2608"/>
    <cellStyle name="Jelölőszín (6) 8" xfId="2609"/>
    <cellStyle name="Jelölőszín (6) 8 2" xfId="2610"/>
    <cellStyle name="Jelölőszín (6) 9" xfId="2611"/>
    <cellStyle name="Jelölőszín (6) 9 2" xfId="2612"/>
    <cellStyle name="Jó" xfId="2613" builtinId="26" customBuiltin="1"/>
    <cellStyle name="Jó 10" xfId="2614"/>
    <cellStyle name="Jó 10 2" xfId="2615"/>
    <cellStyle name="Jó 11" xfId="2616"/>
    <cellStyle name="Jó 11 2" xfId="2617"/>
    <cellStyle name="Jó 12" xfId="2618"/>
    <cellStyle name="Jó 12 2" xfId="2619"/>
    <cellStyle name="Jó 13" xfId="2620"/>
    <cellStyle name="Jó 13 2" xfId="2621"/>
    <cellStyle name="Jó 14" xfId="2622"/>
    <cellStyle name="Jó 14 2" xfId="2623"/>
    <cellStyle name="Jó 15" xfId="2624"/>
    <cellStyle name="Jó 15 2" xfId="2625"/>
    <cellStyle name="Jó 16" xfId="2626"/>
    <cellStyle name="Jó 16 2" xfId="2627"/>
    <cellStyle name="Jó 17" xfId="2628"/>
    <cellStyle name="Jó 17 2" xfId="2629"/>
    <cellStyle name="Jó 18" xfId="2630"/>
    <cellStyle name="Jó 18 2" xfId="2631"/>
    <cellStyle name="Jó 19" xfId="2632"/>
    <cellStyle name="Jó 19 2" xfId="2633"/>
    <cellStyle name="Jó 2" xfId="2634"/>
    <cellStyle name="Jó 2 2" xfId="2635"/>
    <cellStyle name="Jó 2 2 2" xfId="2636"/>
    <cellStyle name="Jó 2 2 2 2" xfId="2637"/>
    <cellStyle name="Jó 2 2 2 2 2" xfId="2638"/>
    <cellStyle name="Jó 2 2 2 2 2 2" xfId="2639"/>
    <cellStyle name="Jó 2 2 2 2 3" xfId="2640"/>
    <cellStyle name="Jó 2 2 2 3" xfId="2641"/>
    <cellStyle name="Jó 2 2 2 3 2" xfId="2642"/>
    <cellStyle name="Jó 2 2 3" xfId="2643"/>
    <cellStyle name="Jó 2 2 3 2" xfId="2644"/>
    <cellStyle name="Jó 2 2 4" xfId="2645"/>
    <cellStyle name="Jó 2 3" xfId="2646"/>
    <cellStyle name="Jó 2 3 2" xfId="2647"/>
    <cellStyle name="Jó 2 3 2 2" xfId="2648"/>
    <cellStyle name="Jó 2 3 3" xfId="2649"/>
    <cellStyle name="Jó 2 4" xfId="2650"/>
    <cellStyle name="Jó 2 4 2" xfId="2651"/>
    <cellStyle name="Jó 20" xfId="2652"/>
    <cellStyle name="Jó 20 2" xfId="2653"/>
    <cellStyle name="Jó 21" xfId="2654"/>
    <cellStyle name="Jó 21 2" xfId="2655"/>
    <cellStyle name="Jó 22" xfId="2656"/>
    <cellStyle name="Jó 22 2" xfId="2657"/>
    <cellStyle name="Jó 23" xfId="2658"/>
    <cellStyle name="Jó 23 2" xfId="2659"/>
    <cellStyle name="Jó 24" xfId="2660"/>
    <cellStyle name="Jó 24 2" xfId="2661"/>
    <cellStyle name="Jó 25" xfId="2662"/>
    <cellStyle name="Jó 25 2" xfId="2663"/>
    <cellStyle name="Jó 26" xfId="2664"/>
    <cellStyle name="Jó 26 2" xfId="2665"/>
    <cellStyle name="Jó 27" xfId="2666"/>
    <cellStyle name="Jó 27 2" xfId="2667"/>
    <cellStyle name="Jó 28" xfId="2668"/>
    <cellStyle name="Jó 28 2" xfId="2669"/>
    <cellStyle name="Jó 29" xfId="2670"/>
    <cellStyle name="Jó 29 2" xfId="2671"/>
    <cellStyle name="Jó 3" xfId="2672"/>
    <cellStyle name="Jó 30" xfId="2673"/>
    <cellStyle name="Jó 30 2" xfId="2674"/>
    <cellStyle name="Jó 31" xfId="2675"/>
    <cellStyle name="Jó 31 2" xfId="2676"/>
    <cellStyle name="Jó 4" xfId="2677"/>
    <cellStyle name="Jó 4 2" xfId="2678"/>
    <cellStyle name="Jó 4 2 2" xfId="2679"/>
    <cellStyle name="Jó 4 3" xfId="2680"/>
    <cellStyle name="Jó 5" xfId="2681"/>
    <cellStyle name="Jó 5 2" xfId="2682"/>
    <cellStyle name="Jó 5 3" xfId="2683"/>
    <cellStyle name="Jó 6" xfId="2684"/>
    <cellStyle name="Jó 6 2" xfId="2685"/>
    <cellStyle name="Jó 7" xfId="2686"/>
    <cellStyle name="Jó 7 2" xfId="2687"/>
    <cellStyle name="Jó 8" xfId="2688"/>
    <cellStyle name="Jó 8 2" xfId="2689"/>
    <cellStyle name="Jó 9" xfId="2690"/>
    <cellStyle name="Jó 9 2" xfId="2691"/>
    <cellStyle name="Kimenet" xfId="2692" builtinId="21" customBuiltin="1"/>
    <cellStyle name="Kimenet 10" xfId="2693"/>
    <cellStyle name="Kimenet 10 2" xfId="2694"/>
    <cellStyle name="Kimenet 11" xfId="2695"/>
    <cellStyle name="Kimenet 11 2" xfId="2696"/>
    <cellStyle name="Kimenet 12" xfId="2697"/>
    <cellStyle name="Kimenet 12 2" xfId="2698"/>
    <cellStyle name="Kimenet 13" xfId="2699"/>
    <cellStyle name="Kimenet 13 2" xfId="2700"/>
    <cellStyle name="Kimenet 14" xfId="2701"/>
    <cellStyle name="Kimenet 14 2" xfId="2702"/>
    <cellStyle name="Kimenet 15" xfId="2703"/>
    <cellStyle name="Kimenet 15 2" xfId="2704"/>
    <cellStyle name="Kimenet 16" xfId="2705"/>
    <cellStyle name="Kimenet 16 2" xfId="2706"/>
    <cellStyle name="Kimenet 17" xfId="2707"/>
    <cellStyle name="Kimenet 17 2" xfId="2708"/>
    <cellStyle name="Kimenet 18" xfId="2709"/>
    <cellStyle name="Kimenet 18 2" xfId="2710"/>
    <cellStyle name="Kimenet 19" xfId="2711"/>
    <cellStyle name="Kimenet 19 2" xfId="2712"/>
    <cellStyle name="Kimenet 2" xfId="2713"/>
    <cellStyle name="Kimenet 2 2" xfId="2714"/>
    <cellStyle name="Kimenet 2 2 2" xfId="2715"/>
    <cellStyle name="Kimenet 2 2 2 2" xfId="2716"/>
    <cellStyle name="Kimenet 2 2 2 2 2" xfId="2717"/>
    <cellStyle name="Kimenet 2 2 2 2 2 2" xfId="2718"/>
    <cellStyle name="Kimenet 2 2 2 2 3" xfId="2719"/>
    <cellStyle name="Kimenet 2 2 2 3" xfId="2720"/>
    <cellStyle name="Kimenet 2 2 2 3 2" xfId="2721"/>
    <cellStyle name="Kimenet 2 2 3" xfId="2722"/>
    <cellStyle name="Kimenet 2 2 3 2" xfId="2723"/>
    <cellStyle name="Kimenet 2 2 4" xfId="2724"/>
    <cellStyle name="Kimenet 2 3" xfId="2725"/>
    <cellStyle name="Kimenet 2 3 2" xfId="2726"/>
    <cellStyle name="Kimenet 2 3 2 2" xfId="2727"/>
    <cellStyle name="Kimenet 2 3 3" xfId="2728"/>
    <cellStyle name="Kimenet 2 4" xfId="2729"/>
    <cellStyle name="Kimenet 2 4 2" xfId="2730"/>
    <cellStyle name="Kimenet 20" xfId="2731"/>
    <cellStyle name="Kimenet 20 2" xfId="2732"/>
    <cellStyle name="Kimenet 21" xfId="2733"/>
    <cellStyle name="Kimenet 21 2" xfId="2734"/>
    <cellStyle name="Kimenet 22" xfId="2735"/>
    <cellStyle name="Kimenet 22 2" xfId="2736"/>
    <cellStyle name="Kimenet 23" xfId="2737"/>
    <cellStyle name="Kimenet 23 2" xfId="2738"/>
    <cellStyle name="Kimenet 24" xfId="2739"/>
    <cellStyle name="Kimenet 24 2" xfId="2740"/>
    <cellStyle name="Kimenet 25" xfId="2741"/>
    <cellStyle name="Kimenet 25 2" xfId="2742"/>
    <cellStyle name="Kimenet 26" xfId="2743"/>
    <cellStyle name="Kimenet 26 2" xfId="2744"/>
    <cellStyle name="Kimenet 27" xfId="2745"/>
    <cellStyle name="Kimenet 27 2" xfId="2746"/>
    <cellStyle name="Kimenet 28" xfId="2747"/>
    <cellStyle name="Kimenet 28 2" xfId="2748"/>
    <cellStyle name="Kimenet 29" xfId="2749"/>
    <cellStyle name="Kimenet 29 2" xfId="2750"/>
    <cellStyle name="Kimenet 3" xfId="2751"/>
    <cellStyle name="Kimenet 30" xfId="2752"/>
    <cellStyle name="Kimenet 30 2" xfId="2753"/>
    <cellStyle name="Kimenet 31" xfId="2754"/>
    <cellStyle name="Kimenet 31 2" xfId="2755"/>
    <cellStyle name="Kimenet 4" xfId="2756"/>
    <cellStyle name="Kimenet 4 2" xfId="2757"/>
    <cellStyle name="Kimenet 4 2 2" xfId="2758"/>
    <cellStyle name="Kimenet 4 3" xfId="2759"/>
    <cellStyle name="Kimenet 5" xfId="2760"/>
    <cellStyle name="Kimenet 5 2" xfId="2761"/>
    <cellStyle name="Kimenet 5 3" xfId="2762"/>
    <cellStyle name="Kimenet 6" xfId="2763"/>
    <cellStyle name="Kimenet 6 2" xfId="2764"/>
    <cellStyle name="Kimenet 7" xfId="2765"/>
    <cellStyle name="Kimenet 7 2" xfId="2766"/>
    <cellStyle name="Kimenet 8" xfId="2767"/>
    <cellStyle name="Kimenet 8 2" xfId="2768"/>
    <cellStyle name="Kimenet 9" xfId="2769"/>
    <cellStyle name="Kimenet 9 2" xfId="2770"/>
    <cellStyle name="Magyarázó szöveg" xfId="2771" builtinId="53" customBuiltin="1"/>
    <cellStyle name="Magyarázó szöveg 10" xfId="2772"/>
    <cellStyle name="Magyarázó szöveg 10 2" xfId="2773"/>
    <cellStyle name="Magyarázó szöveg 11" xfId="2774"/>
    <cellStyle name="Magyarázó szöveg 11 2" xfId="2775"/>
    <cellStyle name="Magyarázó szöveg 12" xfId="2776"/>
    <cellStyle name="Magyarázó szöveg 12 2" xfId="2777"/>
    <cellStyle name="Magyarázó szöveg 13" xfId="2778"/>
    <cellStyle name="Magyarázó szöveg 13 2" xfId="2779"/>
    <cellStyle name="Magyarázó szöveg 14" xfId="2780"/>
    <cellStyle name="Magyarázó szöveg 14 2" xfId="2781"/>
    <cellStyle name="Magyarázó szöveg 15" xfId="2782"/>
    <cellStyle name="Magyarázó szöveg 15 2" xfId="2783"/>
    <cellStyle name="Magyarázó szöveg 16" xfId="2784"/>
    <cellStyle name="Magyarázó szöveg 16 2" xfId="2785"/>
    <cellStyle name="Magyarázó szöveg 17" xfId="2786"/>
    <cellStyle name="Magyarázó szöveg 17 2" xfId="2787"/>
    <cellStyle name="Magyarázó szöveg 18" xfId="2788"/>
    <cellStyle name="Magyarázó szöveg 18 2" xfId="2789"/>
    <cellStyle name="Magyarázó szöveg 19" xfId="2790"/>
    <cellStyle name="Magyarázó szöveg 19 2" xfId="2791"/>
    <cellStyle name="Magyarázó szöveg 2" xfId="2792"/>
    <cellStyle name="Magyarázó szöveg 2 2" xfId="2793"/>
    <cellStyle name="Magyarázó szöveg 2 2 2" xfId="2794"/>
    <cellStyle name="Magyarázó szöveg 2 2 2 2" xfId="2795"/>
    <cellStyle name="Magyarázó szöveg 2 2 2 2 2" xfId="2796"/>
    <cellStyle name="Magyarázó szöveg 2 2 2 2 2 2" xfId="2797"/>
    <cellStyle name="Magyarázó szöveg 2 2 2 2 3" xfId="2798"/>
    <cellStyle name="Magyarázó szöveg 2 2 2 3" xfId="2799"/>
    <cellStyle name="Magyarázó szöveg 2 2 2 3 2" xfId="2800"/>
    <cellStyle name="Magyarázó szöveg 2 2 3" xfId="2801"/>
    <cellStyle name="Magyarázó szöveg 2 2 3 2" xfId="2802"/>
    <cellStyle name="Magyarázó szöveg 2 2 4" xfId="2803"/>
    <cellStyle name="Magyarázó szöveg 2 3" xfId="2804"/>
    <cellStyle name="Magyarázó szöveg 2 3 2" xfId="2805"/>
    <cellStyle name="Magyarázó szöveg 2 3 2 2" xfId="2806"/>
    <cellStyle name="Magyarázó szöveg 2 3 3" xfId="2807"/>
    <cellStyle name="Magyarázó szöveg 2 4" xfId="2808"/>
    <cellStyle name="Magyarázó szöveg 2 4 2" xfId="2809"/>
    <cellStyle name="Magyarázó szöveg 20" xfId="2810"/>
    <cellStyle name="Magyarázó szöveg 20 2" xfId="2811"/>
    <cellStyle name="Magyarázó szöveg 21" xfId="2812"/>
    <cellStyle name="Magyarázó szöveg 21 2" xfId="2813"/>
    <cellStyle name="Magyarázó szöveg 22" xfId="2814"/>
    <cellStyle name="Magyarázó szöveg 22 2" xfId="2815"/>
    <cellStyle name="Magyarázó szöveg 23" xfId="2816"/>
    <cellStyle name="Magyarázó szöveg 23 2" xfId="2817"/>
    <cellStyle name="Magyarázó szöveg 24" xfId="2818"/>
    <cellStyle name="Magyarázó szöveg 24 2" xfId="2819"/>
    <cellStyle name="Magyarázó szöveg 25" xfId="2820"/>
    <cellStyle name="Magyarázó szöveg 25 2" xfId="2821"/>
    <cellStyle name="Magyarázó szöveg 26" xfId="2822"/>
    <cellStyle name="Magyarázó szöveg 26 2" xfId="2823"/>
    <cellStyle name="Magyarázó szöveg 27" xfId="2824"/>
    <cellStyle name="Magyarázó szöveg 27 2" xfId="2825"/>
    <cellStyle name="Magyarázó szöveg 28" xfId="2826"/>
    <cellStyle name="Magyarázó szöveg 28 2" xfId="2827"/>
    <cellStyle name="Magyarázó szöveg 29" xfId="2828"/>
    <cellStyle name="Magyarázó szöveg 29 2" xfId="2829"/>
    <cellStyle name="Magyarázó szöveg 3" xfId="2830"/>
    <cellStyle name="Magyarázó szöveg 30" xfId="2831"/>
    <cellStyle name="Magyarázó szöveg 30 2" xfId="2832"/>
    <cellStyle name="Magyarázó szöveg 31" xfId="2833"/>
    <cellStyle name="Magyarázó szöveg 31 2" xfId="2834"/>
    <cellStyle name="Magyarázó szöveg 4" xfId="2835"/>
    <cellStyle name="Magyarázó szöveg 4 2" xfId="2836"/>
    <cellStyle name="Magyarázó szöveg 4 2 2" xfId="2837"/>
    <cellStyle name="Magyarázó szöveg 4 3" xfId="2838"/>
    <cellStyle name="Magyarázó szöveg 5" xfId="2839"/>
    <cellStyle name="Magyarázó szöveg 5 2" xfId="2840"/>
    <cellStyle name="Magyarázó szöveg 5 3" xfId="2841"/>
    <cellStyle name="Magyarázó szöveg 6" xfId="2842"/>
    <cellStyle name="Magyarázó szöveg 6 2" xfId="2843"/>
    <cellStyle name="Magyarázó szöveg 7" xfId="2844"/>
    <cellStyle name="Magyarázó szöveg 7 2" xfId="2845"/>
    <cellStyle name="Magyarázó szöveg 8" xfId="2846"/>
    <cellStyle name="Magyarázó szöveg 8 2" xfId="2847"/>
    <cellStyle name="Magyarázó szöveg 9" xfId="2848"/>
    <cellStyle name="Magyarázó szöveg 9 2" xfId="2849"/>
    <cellStyle name="Normál" xfId="0" builtinId="0"/>
    <cellStyle name="Normál 10" xfId="2850"/>
    <cellStyle name="Normál 10 2" xfId="2851"/>
    <cellStyle name="Normál 11" xfId="2852"/>
    <cellStyle name="Normál 12" xfId="2853"/>
    <cellStyle name="Normál 12 2" xfId="2854"/>
    <cellStyle name="Normál 13" xfId="2855"/>
    <cellStyle name="Normál 13 2" xfId="2856"/>
    <cellStyle name="Normál 14" xfId="2857"/>
    <cellStyle name="Normál 14 2" xfId="2858"/>
    <cellStyle name="Normál 15" xfId="2859"/>
    <cellStyle name="Normál 15 2" xfId="2860"/>
    <cellStyle name="Normál 16" xfId="2861"/>
    <cellStyle name="Normál 16 2" xfId="2862"/>
    <cellStyle name="Normál 17" xfId="2863"/>
    <cellStyle name="Normál 17 2" xfId="2864"/>
    <cellStyle name="Normál 18" xfId="2865"/>
    <cellStyle name="Normál 19" xfId="2866"/>
    <cellStyle name="Normál 2" xfId="2867"/>
    <cellStyle name="Normál 2 2" xfId="2868"/>
    <cellStyle name="Normál 2 2 2" xfId="2869"/>
    <cellStyle name="Normál 2 2 2 2" xfId="2870"/>
    <cellStyle name="Normál 2 2 2 2 2" xfId="2871"/>
    <cellStyle name="Normál 2 2 2 2 2 2" xfId="2872"/>
    <cellStyle name="Normál 2 2 2 2 3" xfId="2873"/>
    <cellStyle name="Normál 2 2 2 3" xfId="2874"/>
    <cellStyle name="Normál 2 2 2 3 2" xfId="2875"/>
    <cellStyle name="Normál 2 2 3" xfId="2876"/>
    <cellStyle name="Normál 2 2 3 2" xfId="2877"/>
    <cellStyle name="Normál 2 2 4" xfId="2878"/>
    <cellStyle name="Normál 2 3" xfId="2879"/>
    <cellStyle name="Normál 2 4" xfId="2880"/>
    <cellStyle name="Normál 20" xfId="2881"/>
    <cellStyle name="Normál 21" xfId="2882"/>
    <cellStyle name="Normál 22" xfId="2883"/>
    <cellStyle name="Normál 23" xfId="2884"/>
    <cellStyle name="Normál 24" xfId="2885"/>
    <cellStyle name="Normál 25" xfId="2886"/>
    <cellStyle name="Normál 26" xfId="2887"/>
    <cellStyle name="Normál 27" xfId="2888"/>
    <cellStyle name="Normál 28" xfId="2889"/>
    <cellStyle name="Normál 29" xfId="2890"/>
    <cellStyle name="Normál 3" xfId="2891"/>
    <cellStyle name="Normál 30" xfId="2892"/>
    <cellStyle name="Normál 31" xfId="2893"/>
    <cellStyle name="Normál 32" xfId="2894"/>
    <cellStyle name="Normál 33" xfId="2895"/>
    <cellStyle name="Normál 34" xfId="2896"/>
    <cellStyle name="Normál 35" xfId="2897"/>
    <cellStyle name="Normál 36" xfId="2898"/>
    <cellStyle name="Normál 37" xfId="2899"/>
    <cellStyle name="Normál 38" xfId="2900"/>
    <cellStyle name="Normál 39" xfId="2901"/>
    <cellStyle name="Normál 4" xfId="2902"/>
    <cellStyle name="Normál 40" xfId="2903"/>
    <cellStyle name="Normál 41" xfId="2904"/>
    <cellStyle name="Normál 42" xfId="2905"/>
    <cellStyle name="Normál 43" xfId="2906"/>
    <cellStyle name="Normál 5" xfId="2907"/>
    <cellStyle name="Normál 6" xfId="2908"/>
    <cellStyle name="Normál 7" xfId="2909"/>
    <cellStyle name="Normál 8" xfId="2910"/>
    <cellStyle name="Normál 9" xfId="2911"/>
    <cellStyle name="Normál 9 2" xfId="2912"/>
    <cellStyle name="Normál_Anyagjegyzék_Nyéki_árazott" xfId="2913"/>
    <cellStyle name="Normál_Elektromos_arazott" xfId="2914"/>
    <cellStyle name="Normál_Épületgépészet_KVT_Etna_2014_02_05" xfId="2915"/>
    <cellStyle name="Normál_Kimenő Árajánlat_Nyéki Uszoda_2014 02 05 _TG" xfId="2916"/>
    <cellStyle name="Összesen" xfId="2917" builtinId="25" customBuiltin="1"/>
    <cellStyle name="Összesen 10" xfId="2918"/>
    <cellStyle name="Összesen 10 2" xfId="2919"/>
    <cellStyle name="Összesen 11" xfId="2920"/>
    <cellStyle name="Összesen 11 2" xfId="2921"/>
    <cellStyle name="Összesen 12" xfId="2922"/>
    <cellStyle name="Összesen 12 2" xfId="2923"/>
    <cellStyle name="Összesen 13" xfId="2924"/>
    <cellStyle name="Összesen 13 2" xfId="2925"/>
    <cellStyle name="Összesen 14" xfId="2926"/>
    <cellStyle name="Összesen 14 2" xfId="2927"/>
    <cellStyle name="Összesen 15" xfId="2928"/>
    <cellStyle name="Összesen 15 2" xfId="2929"/>
    <cellStyle name="Összesen 16" xfId="2930"/>
    <cellStyle name="Összesen 16 2" xfId="2931"/>
    <cellStyle name="Összesen 17" xfId="2932"/>
    <cellStyle name="Összesen 17 2" xfId="2933"/>
    <cellStyle name="Összesen 18" xfId="2934"/>
    <cellStyle name="Összesen 18 2" xfId="2935"/>
    <cellStyle name="Összesen 19" xfId="2936"/>
    <cellStyle name="Összesen 19 2" xfId="2937"/>
    <cellStyle name="Összesen 2" xfId="2938"/>
    <cellStyle name="Összesen 2 2" xfId="2939"/>
    <cellStyle name="Összesen 2 2 2" xfId="2940"/>
    <cellStyle name="Összesen 2 2 2 2" xfId="2941"/>
    <cellStyle name="Összesen 2 2 2 2 2" xfId="2942"/>
    <cellStyle name="Összesen 2 2 2 2 2 2" xfId="2943"/>
    <cellStyle name="Összesen 2 2 2 2 3" xfId="2944"/>
    <cellStyle name="Összesen 2 2 2 3" xfId="2945"/>
    <cellStyle name="Összesen 2 2 2 3 2" xfId="2946"/>
    <cellStyle name="Összesen 2 2 3" xfId="2947"/>
    <cellStyle name="Összesen 2 2 3 2" xfId="2948"/>
    <cellStyle name="Összesen 2 2 4" xfId="2949"/>
    <cellStyle name="Összesen 2 3" xfId="2950"/>
    <cellStyle name="Összesen 2 3 2" xfId="2951"/>
    <cellStyle name="Összesen 2 3 2 2" xfId="2952"/>
    <cellStyle name="Összesen 2 3 3" xfId="2953"/>
    <cellStyle name="Összesen 2 4" xfId="2954"/>
    <cellStyle name="Összesen 2 4 2" xfId="2955"/>
    <cellStyle name="Összesen 20" xfId="2956"/>
    <cellStyle name="Összesen 20 2" xfId="2957"/>
    <cellStyle name="Összesen 21" xfId="2958"/>
    <cellStyle name="Összesen 21 2" xfId="2959"/>
    <cellStyle name="Összesen 22" xfId="2960"/>
    <cellStyle name="Összesen 22 2" xfId="2961"/>
    <cellStyle name="Összesen 23" xfId="2962"/>
    <cellStyle name="Összesen 23 2" xfId="2963"/>
    <cellStyle name="Összesen 24" xfId="2964"/>
    <cellStyle name="Összesen 24 2" xfId="2965"/>
    <cellStyle name="Összesen 25" xfId="2966"/>
    <cellStyle name="Összesen 25 2" xfId="2967"/>
    <cellStyle name="Összesen 26" xfId="2968"/>
    <cellStyle name="Összesen 26 2" xfId="2969"/>
    <cellStyle name="Összesen 27" xfId="2970"/>
    <cellStyle name="Összesen 27 2" xfId="2971"/>
    <cellStyle name="Összesen 28" xfId="2972"/>
    <cellStyle name="Összesen 28 2" xfId="2973"/>
    <cellStyle name="Összesen 29" xfId="2974"/>
    <cellStyle name="Összesen 29 2" xfId="2975"/>
    <cellStyle name="Összesen 3" xfId="2976"/>
    <cellStyle name="Összesen 30" xfId="2977"/>
    <cellStyle name="Összesen 30 2" xfId="2978"/>
    <cellStyle name="Összesen 31" xfId="2979"/>
    <cellStyle name="Összesen 31 2" xfId="2980"/>
    <cellStyle name="Összesen 4" xfId="2981"/>
    <cellStyle name="Összesen 4 2" xfId="2982"/>
    <cellStyle name="Összesen 4 2 2" xfId="2983"/>
    <cellStyle name="Összesen 4 3" xfId="2984"/>
    <cellStyle name="Összesen 5" xfId="2985"/>
    <cellStyle name="Összesen 5 2" xfId="2986"/>
    <cellStyle name="Összesen 5 3" xfId="2987"/>
    <cellStyle name="Összesen 6" xfId="2988"/>
    <cellStyle name="Összesen 6 2" xfId="2989"/>
    <cellStyle name="Összesen 7" xfId="2990"/>
    <cellStyle name="Összesen 7 2" xfId="2991"/>
    <cellStyle name="Összesen 8" xfId="2992"/>
    <cellStyle name="Összesen 8 2" xfId="2993"/>
    <cellStyle name="Összesen 9" xfId="2994"/>
    <cellStyle name="Összesen 9 2" xfId="2995"/>
    <cellStyle name="Rossz" xfId="2996" builtinId="27" customBuiltin="1"/>
    <cellStyle name="Rossz 10" xfId="2997"/>
    <cellStyle name="Rossz 10 2" xfId="2998"/>
    <cellStyle name="Rossz 11" xfId="2999"/>
    <cellStyle name="Rossz 11 2" xfId="3000"/>
    <cellStyle name="Rossz 12" xfId="3001"/>
    <cellStyle name="Rossz 12 2" xfId="3002"/>
    <cellStyle name="Rossz 13" xfId="3003"/>
    <cellStyle name="Rossz 13 2" xfId="3004"/>
    <cellStyle name="Rossz 14" xfId="3005"/>
    <cellStyle name="Rossz 14 2" xfId="3006"/>
    <cellStyle name="Rossz 15" xfId="3007"/>
    <cellStyle name="Rossz 15 2" xfId="3008"/>
    <cellStyle name="Rossz 16" xfId="3009"/>
    <cellStyle name="Rossz 16 2" xfId="3010"/>
    <cellStyle name="Rossz 17" xfId="3011"/>
    <cellStyle name="Rossz 17 2" xfId="3012"/>
    <cellStyle name="Rossz 18" xfId="3013"/>
    <cellStyle name="Rossz 18 2" xfId="3014"/>
    <cellStyle name="Rossz 19" xfId="3015"/>
    <cellStyle name="Rossz 19 2" xfId="3016"/>
    <cellStyle name="Rossz 2" xfId="3017"/>
    <cellStyle name="Rossz 2 2" xfId="3018"/>
    <cellStyle name="Rossz 2 2 2" xfId="3019"/>
    <cellStyle name="Rossz 2 2 2 2" xfId="3020"/>
    <cellStyle name="Rossz 2 2 2 2 2" xfId="3021"/>
    <cellStyle name="Rossz 2 2 2 2 2 2" xfId="3022"/>
    <cellStyle name="Rossz 2 2 2 2 3" xfId="3023"/>
    <cellStyle name="Rossz 2 2 2 3" xfId="3024"/>
    <cellStyle name="Rossz 2 2 2 3 2" xfId="3025"/>
    <cellStyle name="Rossz 2 2 3" xfId="3026"/>
    <cellStyle name="Rossz 2 2 3 2" xfId="3027"/>
    <cellStyle name="Rossz 2 2 4" xfId="3028"/>
    <cellStyle name="Rossz 2 3" xfId="3029"/>
    <cellStyle name="Rossz 2 3 2" xfId="3030"/>
    <cellStyle name="Rossz 2 3 2 2" xfId="3031"/>
    <cellStyle name="Rossz 2 3 3" xfId="3032"/>
    <cellStyle name="Rossz 2 4" xfId="3033"/>
    <cellStyle name="Rossz 2 4 2" xfId="3034"/>
    <cellStyle name="Rossz 20" xfId="3035"/>
    <cellStyle name="Rossz 20 2" xfId="3036"/>
    <cellStyle name="Rossz 21" xfId="3037"/>
    <cellStyle name="Rossz 21 2" xfId="3038"/>
    <cellStyle name="Rossz 22" xfId="3039"/>
    <cellStyle name="Rossz 22 2" xfId="3040"/>
    <cellStyle name="Rossz 23" xfId="3041"/>
    <cellStyle name="Rossz 23 2" xfId="3042"/>
    <cellStyle name="Rossz 24" xfId="3043"/>
    <cellStyle name="Rossz 24 2" xfId="3044"/>
    <cellStyle name="Rossz 25" xfId="3045"/>
    <cellStyle name="Rossz 25 2" xfId="3046"/>
    <cellStyle name="Rossz 26" xfId="3047"/>
    <cellStyle name="Rossz 26 2" xfId="3048"/>
    <cellStyle name="Rossz 27" xfId="3049"/>
    <cellStyle name="Rossz 27 2" xfId="3050"/>
    <cellStyle name="Rossz 28" xfId="3051"/>
    <cellStyle name="Rossz 28 2" xfId="3052"/>
    <cellStyle name="Rossz 29" xfId="3053"/>
    <cellStyle name="Rossz 29 2" xfId="3054"/>
    <cellStyle name="Rossz 3" xfId="3055"/>
    <cellStyle name="Rossz 30" xfId="3056"/>
    <cellStyle name="Rossz 30 2" xfId="3057"/>
    <cellStyle name="Rossz 31" xfId="3058"/>
    <cellStyle name="Rossz 31 2" xfId="3059"/>
    <cellStyle name="Rossz 4" xfId="3060"/>
    <cellStyle name="Rossz 4 2" xfId="3061"/>
    <cellStyle name="Rossz 4 2 2" xfId="3062"/>
    <cellStyle name="Rossz 4 3" xfId="3063"/>
    <cellStyle name="Rossz 5" xfId="3064"/>
    <cellStyle name="Rossz 5 2" xfId="3065"/>
    <cellStyle name="Rossz 5 3" xfId="3066"/>
    <cellStyle name="Rossz 6" xfId="3067"/>
    <cellStyle name="Rossz 6 2" xfId="3068"/>
    <cellStyle name="Rossz 7" xfId="3069"/>
    <cellStyle name="Rossz 7 2" xfId="3070"/>
    <cellStyle name="Rossz 8" xfId="3071"/>
    <cellStyle name="Rossz 8 2" xfId="3072"/>
    <cellStyle name="Rossz 9" xfId="3073"/>
    <cellStyle name="Rossz 9 2" xfId="3074"/>
    <cellStyle name="Semleges" xfId="3075" builtinId="28" customBuiltin="1"/>
    <cellStyle name="Semleges 10" xfId="3076"/>
    <cellStyle name="Semleges 10 2" xfId="3077"/>
    <cellStyle name="Semleges 11" xfId="3078"/>
    <cellStyle name="Semleges 11 2" xfId="3079"/>
    <cellStyle name="Semleges 12" xfId="3080"/>
    <cellStyle name="Semleges 12 2" xfId="3081"/>
    <cellStyle name="Semleges 13" xfId="3082"/>
    <cellStyle name="Semleges 13 2" xfId="3083"/>
    <cellStyle name="Semleges 14" xfId="3084"/>
    <cellStyle name="Semleges 14 2" xfId="3085"/>
    <cellStyle name="Semleges 15" xfId="3086"/>
    <cellStyle name="Semleges 15 2" xfId="3087"/>
    <cellStyle name="Semleges 16" xfId="3088"/>
    <cellStyle name="Semleges 16 2" xfId="3089"/>
    <cellStyle name="Semleges 17" xfId="3090"/>
    <cellStyle name="Semleges 17 2" xfId="3091"/>
    <cellStyle name="Semleges 18" xfId="3092"/>
    <cellStyle name="Semleges 18 2" xfId="3093"/>
    <cellStyle name="Semleges 19" xfId="3094"/>
    <cellStyle name="Semleges 19 2" xfId="3095"/>
    <cellStyle name="Semleges 2" xfId="3096"/>
    <cellStyle name="Semleges 2 2" xfId="3097"/>
    <cellStyle name="Semleges 2 2 2" xfId="3098"/>
    <cellStyle name="Semleges 2 2 2 2" xfId="3099"/>
    <cellStyle name="Semleges 2 2 2 2 2" xfId="3100"/>
    <cellStyle name="Semleges 2 2 2 2 2 2" xfId="3101"/>
    <cellStyle name="Semleges 2 2 2 2 3" xfId="3102"/>
    <cellStyle name="Semleges 2 2 2 3" xfId="3103"/>
    <cellStyle name="Semleges 2 2 2 3 2" xfId="3104"/>
    <cellStyle name="Semleges 2 2 3" xfId="3105"/>
    <cellStyle name="Semleges 2 2 3 2" xfId="3106"/>
    <cellStyle name="Semleges 2 2 4" xfId="3107"/>
    <cellStyle name="Semleges 2 3" xfId="3108"/>
    <cellStyle name="Semleges 2 3 2" xfId="3109"/>
    <cellStyle name="Semleges 2 3 2 2" xfId="3110"/>
    <cellStyle name="Semleges 2 3 3" xfId="3111"/>
    <cellStyle name="Semleges 2 4" xfId="3112"/>
    <cellStyle name="Semleges 2 4 2" xfId="3113"/>
    <cellStyle name="Semleges 20" xfId="3114"/>
    <cellStyle name="Semleges 20 2" xfId="3115"/>
    <cellStyle name="Semleges 21" xfId="3116"/>
    <cellStyle name="Semleges 21 2" xfId="3117"/>
    <cellStyle name="Semleges 22" xfId="3118"/>
    <cellStyle name="Semleges 22 2" xfId="3119"/>
    <cellStyle name="Semleges 23" xfId="3120"/>
    <cellStyle name="Semleges 23 2" xfId="3121"/>
    <cellStyle name="Semleges 24" xfId="3122"/>
    <cellStyle name="Semleges 24 2" xfId="3123"/>
    <cellStyle name="Semleges 25" xfId="3124"/>
    <cellStyle name="Semleges 25 2" xfId="3125"/>
    <cellStyle name="Semleges 26" xfId="3126"/>
    <cellStyle name="Semleges 26 2" xfId="3127"/>
    <cellStyle name="Semleges 27" xfId="3128"/>
    <cellStyle name="Semleges 27 2" xfId="3129"/>
    <cellStyle name="Semleges 28" xfId="3130"/>
    <cellStyle name="Semleges 28 2" xfId="3131"/>
    <cellStyle name="Semleges 29" xfId="3132"/>
    <cellStyle name="Semleges 29 2" xfId="3133"/>
    <cellStyle name="Semleges 3" xfId="3134"/>
    <cellStyle name="Semleges 30" xfId="3135"/>
    <cellStyle name="Semleges 30 2" xfId="3136"/>
    <cellStyle name="Semleges 31" xfId="3137"/>
    <cellStyle name="Semleges 31 2" xfId="3138"/>
    <cellStyle name="Semleges 4" xfId="3139"/>
    <cellStyle name="Semleges 4 2" xfId="3140"/>
    <cellStyle name="Semleges 4 2 2" xfId="3141"/>
    <cellStyle name="Semleges 4 3" xfId="3142"/>
    <cellStyle name="Semleges 5" xfId="3143"/>
    <cellStyle name="Semleges 5 2" xfId="3144"/>
    <cellStyle name="Semleges 5 3" xfId="3145"/>
    <cellStyle name="Semleges 6" xfId="3146"/>
    <cellStyle name="Semleges 6 2" xfId="3147"/>
    <cellStyle name="Semleges 7" xfId="3148"/>
    <cellStyle name="Semleges 7 2" xfId="3149"/>
    <cellStyle name="Semleges 8" xfId="3150"/>
    <cellStyle name="Semleges 8 2" xfId="3151"/>
    <cellStyle name="Semleges 9" xfId="3152"/>
    <cellStyle name="Semleges 9 2" xfId="3153"/>
    <cellStyle name="Számítás" xfId="3154" builtinId="22" customBuiltin="1"/>
    <cellStyle name="Számítás 10" xfId="3155"/>
    <cellStyle name="Számítás 10 2" xfId="3156"/>
    <cellStyle name="Számítás 11" xfId="3157"/>
    <cellStyle name="Számítás 11 2" xfId="3158"/>
    <cellStyle name="Számítás 12" xfId="3159"/>
    <cellStyle name="Számítás 12 2" xfId="3160"/>
    <cellStyle name="Számítás 13" xfId="3161"/>
    <cellStyle name="Számítás 13 2" xfId="3162"/>
    <cellStyle name="Számítás 14" xfId="3163"/>
    <cellStyle name="Számítás 14 2" xfId="3164"/>
    <cellStyle name="Számítás 15" xfId="3165"/>
    <cellStyle name="Számítás 15 2" xfId="3166"/>
    <cellStyle name="Számítás 16" xfId="3167"/>
    <cellStyle name="Számítás 16 2" xfId="3168"/>
    <cellStyle name="Számítás 17" xfId="3169"/>
    <cellStyle name="Számítás 17 2" xfId="3170"/>
    <cellStyle name="Számítás 18" xfId="3171"/>
    <cellStyle name="Számítás 18 2" xfId="3172"/>
    <cellStyle name="Számítás 19" xfId="3173"/>
    <cellStyle name="Számítás 19 2" xfId="3174"/>
    <cellStyle name="Számítás 2" xfId="3175"/>
    <cellStyle name="Számítás 2 2" xfId="3176"/>
    <cellStyle name="Számítás 2 2 2" xfId="3177"/>
    <cellStyle name="Számítás 2 2 2 2" xfId="3178"/>
    <cellStyle name="Számítás 2 2 2 2 2" xfId="3179"/>
    <cellStyle name="Számítás 2 2 2 2 2 2" xfId="3180"/>
    <cellStyle name="Számítás 2 2 2 2 3" xfId="3181"/>
    <cellStyle name="Számítás 2 2 2 3" xfId="3182"/>
    <cellStyle name="Számítás 2 2 2 3 2" xfId="3183"/>
    <cellStyle name="Számítás 2 2 3" xfId="3184"/>
    <cellStyle name="Számítás 2 2 3 2" xfId="3185"/>
    <cellStyle name="Számítás 2 2 4" xfId="3186"/>
    <cellStyle name="Számítás 2 3" xfId="3187"/>
    <cellStyle name="Számítás 2 3 2" xfId="3188"/>
    <cellStyle name="Számítás 2 3 2 2" xfId="3189"/>
    <cellStyle name="Számítás 2 3 3" xfId="3190"/>
    <cellStyle name="Számítás 2 4" xfId="3191"/>
    <cellStyle name="Számítás 2 4 2" xfId="3192"/>
    <cellStyle name="Számítás 20" xfId="3193"/>
    <cellStyle name="Számítás 20 2" xfId="3194"/>
    <cellStyle name="Számítás 21" xfId="3195"/>
    <cellStyle name="Számítás 21 2" xfId="3196"/>
    <cellStyle name="Számítás 22" xfId="3197"/>
    <cellStyle name="Számítás 22 2" xfId="3198"/>
    <cellStyle name="Számítás 23" xfId="3199"/>
    <cellStyle name="Számítás 23 2" xfId="3200"/>
    <cellStyle name="Számítás 24" xfId="3201"/>
    <cellStyle name="Számítás 24 2" xfId="3202"/>
    <cellStyle name="Számítás 25" xfId="3203"/>
    <cellStyle name="Számítás 25 2" xfId="3204"/>
    <cellStyle name="Számítás 26" xfId="3205"/>
    <cellStyle name="Számítás 26 2" xfId="3206"/>
    <cellStyle name="Számítás 27" xfId="3207"/>
    <cellStyle name="Számítás 27 2" xfId="3208"/>
    <cellStyle name="Számítás 28" xfId="3209"/>
    <cellStyle name="Számítás 28 2" xfId="3210"/>
    <cellStyle name="Számítás 29" xfId="3211"/>
    <cellStyle name="Számítás 29 2" xfId="3212"/>
    <cellStyle name="Számítás 3" xfId="3213"/>
    <cellStyle name="Számítás 30" xfId="3214"/>
    <cellStyle name="Számítás 30 2" xfId="3215"/>
    <cellStyle name="Számítás 31" xfId="3216"/>
    <cellStyle name="Számítás 31 2" xfId="3217"/>
    <cellStyle name="Számítás 4" xfId="3218"/>
    <cellStyle name="Számítás 4 2" xfId="3219"/>
    <cellStyle name="Számítás 4 2 2" xfId="3220"/>
    <cellStyle name="Számítás 4 3" xfId="3221"/>
    <cellStyle name="Számítás 5" xfId="3222"/>
    <cellStyle name="Számítás 5 2" xfId="3223"/>
    <cellStyle name="Számítás 5 3" xfId="3224"/>
    <cellStyle name="Számítás 6" xfId="3225"/>
    <cellStyle name="Számítás 6 2" xfId="3226"/>
    <cellStyle name="Számítás 7" xfId="3227"/>
    <cellStyle name="Számítás 7 2" xfId="3228"/>
    <cellStyle name="Számítás 8" xfId="3229"/>
    <cellStyle name="Számítás 8 2" xfId="3230"/>
    <cellStyle name="Számítás 9" xfId="3231"/>
    <cellStyle name="Számítás 9 2" xfId="32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3686175</xdr:colOff>
      <xdr:row>1</xdr:row>
      <xdr:rowOff>184337</xdr:rowOff>
    </xdr:from>
    <xdr:to>
      <xdr:col>4</xdr:col>
      <xdr:colOff>915042</xdr:colOff>
      <xdr:row>1</xdr:row>
      <xdr:rowOff>184337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5210175" y="8270875"/>
          <a:ext cx="4105275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Eco</a:t>
          </a:r>
          <a:r>
            <a:rPr lang="hu-HU" sz="2200" b="1" i="0" u="none" strike="noStrike" baseline="0">
              <a:solidFill>
                <a:srgbClr val="000000"/>
              </a:solidFill>
              <a:latin typeface="Brush Script MT"/>
              <a:cs typeface="Arial"/>
            </a:rPr>
            <a:t>S</a:t>
          </a: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ysPlan</a:t>
          </a:r>
        </a:p>
        <a:p>
          <a:pPr algn="ctr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Cím: 8800 Nagykanizsa, Péterfai  utca 11 / B. II/6</a:t>
          </a:r>
        </a:p>
        <a:p>
          <a:pPr algn="ctr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Tel. / Fax:  06 /93 /316-416, 06 /30 /9371-621</a:t>
          </a:r>
        </a:p>
        <a:p>
          <a:pPr algn="ctr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E-mail: esp@ecosysplan.hu,</a:t>
          </a:r>
        </a:p>
        <a:p>
          <a:pPr algn="ctr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web: www.ecosysplan.hu</a:t>
          </a:r>
        </a:p>
      </xdr:txBody>
    </xdr:sp>
    <xdr:clientData/>
  </xdr:twoCellAnchor>
  <xdr:twoCellAnchor>
    <xdr:from>
      <xdr:col>0</xdr:col>
      <xdr:colOff>66675</xdr:colOff>
      <xdr:row>2</xdr:row>
      <xdr:rowOff>1681</xdr:rowOff>
    </xdr:from>
    <xdr:to>
      <xdr:col>8</xdr:col>
      <xdr:colOff>5040</xdr:colOff>
      <xdr:row>2</xdr:row>
      <xdr:rowOff>1681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66675" y="3171825"/>
          <a:ext cx="128397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54864" tIns="45720" rIns="54864" bIns="0" anchor="t" upright="1"/>
        <a:lstStyle/>
        <a:p>
          <a:pPr algn="ctr" rtl="0">
            <a:defRPr sz="1000"/>
          </a:pPr>
          <a:r>
            <a:rPr lang="hu-HU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TERVEZŐI ANYAGJEGYZÉK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45"/>
  <sheetViews>
    <sheetView showGridLines="0" tabSelected="1" zoomScaleSheetLayoutView="115" workbookViewId="0"/>
  </sheetViews>
  <sheetFormatPr defaultRowHeight="12.75"/>
  <cols>
    <col min="1" max="1" width="5.140625" customWidth="1"/>
    <col min="2" max="2" width="18.42578125" customWidth="1"/>
    <col min="3" max="3" width="34.140625" customWidth="1"/>
    <col min="4" max="4" width="10.140625" customWidth="1"/>
    <col min="5" max="5" width="16" customWidth="1"/>
    <col min="6" max="6" width="12.5703125" customWidth="1"/>
  </cols>
  <sheetData>
    <row r="5" spans="1:6" ht="13.5" thickBot="1">
      <c r="A5" s="1"/>
    </row>
    <row r="6" spans="1:6" ht="19.5" thickBot="1">
      <c r="A6" s="216" t="s">
        <v>176</v>
      </c>
      <c r="B6" s="216"/>
      <c r="C6" s="216"/>
      <c r="D6" s="216"/>
      <c r="E6" s="216"/>
      <c r="F6" s="216"/>
    </row>
    <row r="7" spans="1:6" ht="37.5" customHeight="1">
      <c r="A7" s="1"/>
    </row>
    <row r="8" spans="1:6">
      <c r="A8" s="215" t="s">
        <v>177</v>
      </c>
      <c r="B8" s="215"/>
    </row>
    <row r="10" spans="1:6">
      <c r="A10" s="1"/>
      <c r="B10" s="2" t="s">
        <v>178</v>
      </c>
      <c r="C10" s="1" t="s">
        <v>179</v>
      </c>
    </row>
    <row r="11" spans="1:6">
      <c r="A11" s="1"/>
      <c r="B11" s="2" t="s">
        <v>180</v>
      </c>
      <c r="C11" s="1" t="s">
        <v>21</v>
      </c>
    </row>
    <row r="12" spans="1:6">
      <c r="A12" s="1"/>
      <c r="B12" s="2" t="s">
        <v>181</v>
      </c>
      <c r="C12" s="1"/>
    </row>
    <row r="13" spans="1:6">
      <c r="A13" s="1"/>
      <c r="B13" s="2" t="s">
        <v>182</v>
      </c>
      <c r="C13" s="1"/>
    </row>
    <row r="14" spans="1:6">
      <c r="A14" s="1"/>
      <c r="B14" s="2" t="s">
        <v>183</v>
      </c>
      <c r="C14" s="1"/>
    </row>
    <row r="15" spans="1:6">
      <c r="A15" s="1"/>
    </row>
    <row r="16" spans="1:6">
      <c r="A16" s="1"/>
      <c r="B16" s="2" t="s">
        <v>184</v>
      </c>
      <c r="C16" s="1"/>
    </row>
    <row r="17" spans="1:6">
      <c r="A17" s="1"/>
      <c r="B17" s="2" t="s">
        <v>185</v>
      </c>
      <c r="C17" s="1"/>
    </row>
    <row r="18" spans="1:6">
      <c r="A18" s="1"/>
      <c r="B18" s="2" t="s">
        <v>186</v>
      </c>
      <c r="C18" s="1"/>
    </row>
    <row r="19" spans="1:6" ht="22.5" customHeight="1">
      <c r="A19" s="1"/>
    </row>
    <row r="20" spans="1:6">
      <c r="A20" s="215" t="s">
        <v>187</v>
      </c>
      <c r="B20" s="215"/>
    </row>
    <row r="22" spans="1:6">
      <c r="A22" s="1"/>
      <c r="B22" s="2" t="s">
        <v>178</v>
      </c>
      <c r="C22" s="1"/>
    </row>
    <row r="23" spans="1:6">
      <c r="A23" s="1"/>
      <c r="B23" s="2" t="s">
        <v>188</v>
      </c>
      <c r="C23" s="1"/>
    </row>
    <row r="24" spans="1:6">
      <c r="A24" s="1"/>
      <c r="B24" s="2" t="s">
        <v>189</v>
      </c>
      <c r="C24" s="1"/>
    </row>
    <row r="25" spans="1:6">
      <c r="A25" s="1"/>
      <c r="B25" s="2" t="s">
        <v>181</v>
      </c>
      <c r="C25" s="1"/>
    </row>
    <row r="26" spans="1:6">
      <c r="A26" s="1"/>
      <c r="B26" s="2" t="s">
        <v>182</v>
      </c>
      <c r="C26" s="1"/>
    </row>
    <row r="27" spans="1:6">
      <c r="A27" s="1"/>
      <c r="B27" s="2" t="s">
        <v>183</v>
      </c>
      <c r="C27" s="1"/>
    </row>
    <row r="28" spans="1:6" ht="22.5" customHeight="1">
      <c r="A28" s="1"/>
    </row>
    <row r="29" spans="1:6">
      <c r="A29" s="215" t="s">
        <v>190</v>
      </c>
      <c r="B29" s="215"/>
      <c r="C29" s="3"/>
    </row>
    <row r="30" spans="1:6" ht="22.5" customHeight="1">
      <c r="A30" s="1"/>
    </row>
    <row r="31" spans="1:6">
      <c r="A31" s="217" t="s">
        <v>191</v>
      </c>
      <c r="B31" s="217"/>
      <c r="C31" s="218" t="s">
        <v>331</v>
      </c>
      <c r="D31" s="218"/>
      <c r="E31" s="218"/>
      <c r="F31" s="218"/>
    </row>
    <row r="33" spans="1:6" ht="37.5" customHeight="1" thickBot="1">
      <c r="A33" s="1"/>
    </row>
    <row r="34" spans="1:6" ht="13.5" thickBot="1">
      <c r="A34" s="214" t="s">
        <v>192</v>
      </c>
      <c r="B34" s="214"/>
      <c r="C34" s="214"/>
      <c r="D34" s="214"/>
      <c r="E34" s="4" t="s">
        <v>193</v>
      </c>
      <c r="F34" s="4" t="s">
        <v>194</v>
      </c>
    </row>
    <row r="35" spans="1:6">
      <c r="A35" s="1"/>
    </row>
    <row r="36" spans="1:6">
      <c r="A36" s="5" t="s">
        <v>195</v>
      </c>
      <c r="B36" s="215" t="s">
        <v>225</v>
      </c>
      <c r="C36" s="215"/>
      <c r="D36" s="215"/>
      <c r="E36" s="6">
        <f>Szerkezetépítés!G68</f>
        <v>0</v>
      </c>
      <c r="F36" s="6">
        <f>Szerkezetépítés!H68</f>
        <v>0</v>
      </c>
    </row>
    <row r="37" spans="1:6">
      <c r="A37" s="5" t="s">
        <v>196</v>
      </c>
      <c r="B37" s="215" t="s">
        <v>17</v>
      </c>
      <c r="C37" s="215"/>
      <c r="D37" s="215"/>
      <c r="E37" s="6">
        <f>'Befejező munkák'!G8</f>
        <v>0</v>
      </c>
      <c r="F37" s="6">
        <f>'Befejező munkák'!H8</f>
        <v>0</v>
      </c>
    </row>
    <row r="38" spans="1:6">
      <c r="A38" s="5" t="s">
        <v>197</v>
      </c>
      <c r="B38" s="215" t="s">
        <v>18</v>
      </c>
      <c r="C38" s="215"/>
      <c r="D38" s="215"/>
      <c r="E38" s="6">
        <f>'Víz-csatorna'!G31</f>
        <v>0</v>
      </c>
      <c r="F38" s="6">
        <f>'Víz-csatorna'!H31</f>
        <v>0</v>
      </c>
    </row>
    <row r="39" spans="1:6">
      <c r="A39" s="5" t="s">
        <v>24</v>
      </c>
      <c r="B39" s="215" t="s">
        <v>326</v>
      </c>
      <c r="C39" s="215"/>
      <c r="D39" s="215"/>
      <c r="E39" s="6">
        <f>Vízkezelés!G80</f>
        <v>0</v>
      </c>
      <c r="F39" s="6">
        <f>Vízkezelés!H80</f>
        <v>0</v>
      </c>
    </row>
    <row r="40" spans="1:6" ht="13.5" thickBot="1">
      <c r="A40" s="5" t="s">
        <v>198</v>
      </c>
      <c r="B40" s="215" t="s">
        <v>199</v>
      </c>
      <c r="C40" s="215"/>
      <c r="D40" s="215"/>
      <c r="E40" s="6">
        <f>Villanyszerelés!H18</f>
        <v>0</v>
      </c>
      <c r="F40" s="6">
        <f>Villanyszerelés!I18</f>
        <v>0</v>
      </c>
    </row>
    <row r="41" spans="1:6" ht="13.5" thickBot="1">
      <c r="A41" s="209" t="s">
        <v>200</v>
      </c>
      <c r="B41" s="209"/>
      <c r="C41" s="209"/>
      <c r="D41" s="209"/>
      <c r="E41" s="7">
        <f>SUM(E36:E40)</f>
        <v>0</v>
      </c>
      <c r="F41" s="7">
        <f>SUM(F36:F40)</f>
        <v>0</v>
      </c>
    </row>
    <row r="42" spans="1:6">
      <c r="A42" s="209" t="s">
        <v>201</v>
      </c>
      <c r="B42" s="209"/>
      <c r="C42" s="209"/>
      <c r="D42" s="209"/>
      <c r="E42" s="211">
        <f>E41+F41</f>
        <v>0</v>
      </c>
      <c r="F42" s="211"/>
    </row>
    <row r="43" spans="1:6" ht="13.5" thickBot="1">
      <c r="A43" s="212" t="s">
        <v>202</v>
      </c>
      <c r="B43" s="212"/>
      <c r="C43" s="212"/>
      <c r="D43" s="212"/>
      <c r="E43" s="213">
        <f>E42*0.27</f>
        <v>0</v>
      </c>
      <c r="F43" s="213"/>
    </row>
    <row r="44" spans="1:6">
      <c r="A44" s="209" t="s">
        <v>200</v>
      </c>
      <c r="B44" s="209"/>
      <c r="C44" s="209"/>
      <c r="D44" s="209"/>
      <c r="E44" s="210">
        <f>E42+E43</f>
        <v>0</v>
      </c>
      <c r="F44" s="210"/>
    </row>
    <row r="45" spans="1:6" ht="75" customHeight="1">
      <c r="A45" s="1"/>
    </row>
  </sheetData>
  <mergeCells count="19">
    <mergeCell ref="A6:F6"/>
    <mergeCell ref="A8:B8"/>
    <mergeCell ref="A20:B20"/>
    <mergeCell ref="A29:B29"/>
    <mergeCell ref="A31:B31"/>
    <mergeCell ref="C31:F31"/>
    <mergeCell ref="A34:D34"/>
    <mergeCell ref="B36:D36"/>
    <mergeCell ref="B37:D37"/>
    <mergeCell ref="B38:D38"/>
    <mergeCell ref="A41:D41"/>
    <mergeCell ref="B39:D39"/>
    <mergeCell ref="B40:D40"/>
    <mergeCell ref="A44:D44"/>
    <mergeCell ref="E44:F44"/>
    <mergeCell ref="A42:D42"/>
    <mergeCell ref="E42:F42"/>
    <mergeCell ref="A43:D43"/>
    <mergeCell ref="E43:F43"/>
  </mergeCells>
  <phoneticPr fontId="6" type="noConversion"/>
  <pageMargins left="0.75" right="0.75" top="1" bottom="1" header="0.5" footer="0.5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zoomScaleSheetLayoutView="85" workbookViewId="0"/>
  </sheetViews>
  <sheetFormatPr defaultRowHeight="18.75"/>
  <cols>
    <col min="1" max="1" width="4.42578125" style="28" customWidth="1"/>
    <col min="2" max="2" width="53.5703125" style="12" customWidth="1"/>
    <col min="3" max="3" width="9.42578125" style="31" bestFit="1" customWidth="1"/>
    <col min="4" max="4" width="8" style="9" customWidth="1"/>
    <col min="5" max="8" width="13.7109375" style="28" customWidth="1"/>
    <col min="9" max="9" width="9.140625" style="11"/>
    <col min="10" max="10" width="12.28515625" style="11" customWidth="1"/>
    <col min="11" max="16384" width="9.140625" style="11"/>
  </cols>
  <sheetData>
    <row r="1" spans="1:8">
      <c r="A1" s="14"/>
      <c r="B1" s="8"/>
      <c r="C1" s="29"/>
      <c r="D1" s="15"/>
      <c r="E1" s="10"/>
      <c r="F1" s="13"/>
      <c r="G1" s="13"/>
      <c r="H1" s="13"/>
    </row>
    <row r="2" spans="1:8" ht="15">
      <c r="A2" s="11"/>
      <c r="B2" s="56" t="s">
        <v>214</v>
      </c>
      <c r="C2" s="58"/>
      <c r="D2" s="59"/>
      <c r="E2" s="60"/>
      <c r="F2" s="61"/>
      <c r="G2" s="61"/>
      <c r="H2" s="61"/>
    </row>
    <row r="3" spans="1:8" ht="15">
      <c r="A3" s="62"/>
      <c r="B3" s="57"/>
      <c r="C3" s="63"/>
      <c r="D3" s="64"/>
      <c r="E3" s="57"/>
      <c r="F3" s="65"/>
      <c r="G3" s="57"/>
      <c r="H3" s="57"/>
    </row>
    <row r="4" spans="1:8" s="16" customFormat="1" ht="27" customHeight="1" thickBot="1">
      <c r="A4" s="151" t="s">
        <v>215</v>
      </c>
      <c r="B4" s="152" t="s">
        <v>216</v>
      </c>
      <c r="C4" s="153" t="s">
        <v>217</v>
      </c>
      <c r="D4" s="152" t="s">
        <v>238</v>
      </c>
      <c r="E4" s="154" t="s">
        <v>154</v>
      </c>
      <c r="F4" s="154" t="s">
        <v>155</v>
      </c>
      <c r="G4" s="155" t="s">
        <v>19</v>
      </c>
      <c r="H4" s="155" t="s">
        <v>20</v>
      </c>
    </row>
    <row r="5" spans="1:8" s="16" customFormat="1" ht="12.75">
      <c r="A5" s="145" t="s">
        <v>27</v>
      </c>
      <c r="B5" s="146" t="s">
        <v>218</v>
      </c>
      <c r="C5" s="147">
        <v>1</v>
      </c>
      <c r="D5" s="148" t="s">
        <v>277</v>
      </c>
      <c r="E5" s="149">
        <v>0</v>
      </c>
      <c r="F5" s="149">
        <v>0</v>
      </c>
      <c r="G5" s="150">
        <f t="shared" ref="G5:G13" si="0">C5*E5</f>
        <v>0</v>
      </c>
      <c r="H5" s="150">
        <f t="shared" ref="H5:H13" si="1">C5*F5</f>
        <v>0</v>
      </c>
    </row>
    <row r="6" spans="1:8" s="16" customFormat="1" ht="25.5">
      <c r="A6" s="145" t="s">
        <v>28</v>
      </c>
      <c r="B6" s="71" t="s">
        <v>151</v>
      </c>
      <c r="C6" s="72">
        <v>1</v>
      </c>
      <c r="D6" s="73" t="s">
        <v>152</v>
      </c>
      <c r="E6" s="149">
        <v>0</v>
      </c>
      <c r="F6" s="149">
        <v>0</v>
      </c>
      <c r="G6" s="70">
        <f t="shared" si="0"/>
        <v>0</v>
      </c>
      <c r="H6" s="70">
        <f t="shared" si="1"/>
        <v>0</v>
      </c>
    </row>
    <row r="7" spans="1:8" s="16" customFormat="1" ht="12.75">
      <c r="A7" s="145" t="s">
        <v>29</v>
      </c>
      <c r="B7" s="71" t="s">
        <v>322</v>
      </c>
      <c r="C7" s="72">
        <v>1</v>
      </c>
      <c r="D7" s="73" t="s">
        <v>219</v>
      </c>
      <c r="E7" s="149">
        <v>0</v>
      </c>
      <c r="F7" s="149">
        <v>0</v>
      </c>
      <c r="G7" s="70">
        <f t="shared" si="0"/>
        <v>0</v>
      </c>
      <c r="H7" s="70">
        <f t="shared" si="1"/>
        <v>0</v>
      </c>
    </row>
    <row r="8" spans="1:8" s="16" customFormat="1" ht="12.75">
      <c r="A8" s="145" t="s">
        <v>30</v>
      </c>
      <c r="B8" s="71" t="s">
        <v>220</v>
      </c>
      <c r="C8" s="72">
        <v>1</v>
      </c>
      <c r="D8" s="73" t="s">
        <v>277</v>
      </c>
      <c r="E8" s="149">
        <v>0</v>
      </c>
      <c r="F8" s="149">
        <v>0</v>
      </c>
      <c r="G8" s="70">
        <f t="shared" si="0"/>
        <v>0</v>
      </c>
      <c r="H8" s="70">
        <f t="shared" si="1"/>
        <v>0</v>
      </c>
    </row>
    <row r="9" spans="1:8" s="16" customFormat="1" ht="12.75">
      <c r="A9" s="145" t="s">
        <v>31</v>
      </c>
      <c r="B9" s="71" t="s">
        <v>221</v>
      </c>
      <c r="C9" s="72">
        <v>1</v>
      </c>
      <c r="D9" s="73" t="s">
        <v>277</v>
      </c>
      <c r="E9" s="149">
        <v>0</v>
      </c>
      <c r="F9" s="149">
        <v>0</v>
      </c>
      <c r="G9" s="70">
        <f t="shared" si="0"/>
        <v>0</v>
      </c>
      <c r="H9" s="70">
        <f t="shared" si="1"/>
        <v>0</v>
      </c>
    </row>
    <row r="10" spans="1:8" s="16" customFormat="1" ht="14.25">
      <c r="A10" s="145" t="s">
        <v>32</v>
      </c>
      <c r="B10" s="71" t="s">
        <v>222</v>
      </c>
      <c r="C10" s="72">
        <v>50</v>
      </c>
      <c r="D10" s="74" t="s">
        <v>14</v>
      </c>
      <c r="E10" s="149">
        <v>0</v>
      </c>
      <c r="F10" s="149">
        <v>0</v>
      </c>
      <c r="G10" s="70">
        <f t="shared" si="0"/>
        <v>0</v>
      </c>
      <c r="H10" s="70">
        <f t="shared" si="1"/>
        <v>0</v>
      </c>
    </row>
    <row r="11" spans="1:8" s="16" customFormat="1" ht="38.25">
      <c r="A11" s="145" t="s">
        <v>33</v>
      </c>
      <c r="B11" s="71" t="s">
        <v>323</v>
      </c>
      <c r="C11" s="72">
        <v>1</v>
      </c>
      <c r="D11" s="73" t="s">
        <v>277</v>
      </c>
      <c r="E11" s="149">
        <v>0</v>
      </c>
      <c r="F11" s="149">
        <v>0</v>
      </c>
      <c r="G11" s="70">
        <f t="shared" si="0"/>
        <v>0</v>
      </c>
      <c r="H11" s="70">
        <f t="shared" si="1"/>
        <v>0</v>
      </c>
    </row>
    <row r="12" spans="1:8" s="16" customFormat="1" ht="25.5">
      <c r="A12" s="145" t="s">
        <v>34</v>
      </c>
      <c r="B12" s="71" t="s">
        <v>223</v>
      </c>
      <c r="C12" s="72">
        <v>1</v>
      </c>
      <c r="D12" s="73" t="s">
        <v>277</v>
      </c>
      <c r="E12" s="149">
        <v>0</v>
      </c>
      <c r="F12" s="149">
        <v>0</v>
      </c>
      <c r="G12" s="70">
        <f t="shared" si="0"/>
        <v>0</v>
      </c>
      <c r="H12" s="70">
        <f t="shared" si="1"/>
        <v>0</v>
      </c>
    </row>
    <row r="13" spans="1:8" s="16" customFormat="1" ht="12.75">
      <c r="A13" s="145" t="s">
        <v>35</v>
      </c>
      <c r="B13" s="67" t="s">
        <v>224</v>
      </c>
      <c r="C13" s="72">
        <v>2</v>
      </c>
      <c r="D13" s="68" t="s">
        <v>219</v>
      </c>
      <c r="E13" s="149">
        <v>0</v>
      </c>
      <c r="F13" s="149">
        <v>0</v>
      </c>
      <c r="G13" s="70">
        <f t="shared" si="0"/>
        <v>0</v>
      </c>
      <c r="H13" s="70">
        <f t="shared" si="1"/>
        <v>0</v>
      </c>
    </row>
    <row r="14" spans="1:8" s="16" customFormat="1" ht="25.5">
      <c r="A14" s="145" t="s">
        <v>36</v>
      </c>
      <c r="B14" s="146" t="s">
        <v>205</v>
      </c>
      <c r="C14" s="147">
        <v>30</v>
      </c>
      <c r="D14" s="148" t="s">
        <v>206</v>
      </c>
      <c r="E14" s="149">
        <v>0</v>
      </c>
      <c r="F14" s="149">
        <v>0</v>
      </c>
      <c r="G14" s="150">
        <f t="shared" ref="G14:G21" si="2">C14*E14</f>
        <v>0</v>
      </c>
      <c r="H14" s="150">
        <f t="shared" ref="H14:H21" si="3">C14*F14</f>
        <v>0</v>
      </c>
    </row>
    <row r="15" spans="1:8" s="16" customFormat="1" ht="38.25">
      <c r="A15" s="145" t="s">
        <v>37</v>
      </c>
      <c r="B15" s="71" t="s">
        <v>207</v>
      </c>
      <c r="C15" s="72">
        <v>20</v>
      </c>
      <c r="D15" s="73" t="s">
        <v>206</v>
      </c>
      <c r="E15" s="149">
        <v>0</v>
      </c>
      <c r="F15" s="149">
        <v>0</v>
      </c>
      <c r="G15" s="70">
        <f t="shared" si="2"/>
        <v>0</v>
      </c>
      <c r="H15" s="70">
        <f t="shared" si="3"/>
        <v>0</v>
      </c>
    </row>
    <row r="16" spans="1:8" s="16" customFormat="1" ht="63.75">
      <c r="A16" s="145" t="s">
        <v>38</v>
      </c>
      <c r="B16" s="71" t="s">
        <v>208</v>
      </c>
      <c r="C16" s="72">
        <v>3700</v>
      </c>
      <c r="D16" s="73" t="s">
        <v>206</v>
      </c>
      <c r="E16" s="149">
        <v>0</v>
      </c>
      <c r="F16" s="149">
        <v>0</v>
      </c>
      <c r="G16" s="70">
        <f t="shared" si="2"/>
        <v>0</v>
      </c>
      <c r="H16" s="70">
        <f t="shared" si="3"/>
        <v>0</v>
      </c>
    </row>
    <row r="17" spans="1:11" s="16" customFormat="1" ht="51">
      <c r="A17" s="145" t="s">
        <v>39</v>
      </c>
      <c r="B17" s="71" t="s">
        <v>209</v>
      </c>
      <c r="C17" s="72">
        <v>80</v>
      </c>
      <c r="D17" s="73" t="s">
        <v>206</v>
      </c>
      <c r="E17" s="149">
        <v>0</v>
      </c>
      <c r="F17" s="149">
        <v>0</v>
      </c>
      <c r="G17" s="70">
        <f t="shared" si="2"/>
        <v>0</v>
      </c>
      <c r="H17" s="70">
        <f t="shared" si="3"/>
        <v>0</v>
      </c>
    </row>
    <row r="18" spans="1:11" s="16" customFormat="1" ht="63.75">
      <c r="A18" s="145" t="s">
        <v>40</v>
      </c>
      <c r="B18" s="71" t="s">
        <v>210</v>
      </c>
      <c r="C18" s="72">
        <v>500</v>
      </c>
      <c r="D18" s="73" t="s">
        <v>206</v>
      </c>
      <c r="E18" s="149">
        <v>0</v>
      </c>
      <c r="F18" s="149">
        <v>0</v>
      </c>
      <c r="G18" s="70">
        <f t="shared" si="2"/>
        <v>0</v>
      </c>
      <c r="H18" s="70">
        <f t="shared" si="3"/>
        <v>0</v>
      </c>
    </row>
    <row r="19" spans="1:11" s="16" customFormat="1" ht="25.5">
      <c r="A19" s="145" t="s">
        <v>41</v>
      </c>
      <c r="B19" s="71" t="s">
        <v>330</v>
      </c>
      <c r="C19" s="72">
        <v>200</v>
      </c>
      <c r="D19" s="74" t="s">
        <v>14</v>
      </c>
      <c r="E19" s="149">
        <v>0</v>
      </c>
      <c r="F19" s="149">
        <v>0</v>
      </c>
      <c r="G19" s="70">
        <f t="shared" si="2"/>
        <v>0</v>
      </c>
      <c r="H19" s="70">
        <f t="shared" si="3"/>
        <v>0</v>
      </c>
    </row>
    <row r="20" spans="1:11" s="16" customFormat="1" ht="25.5">
      <c r="A20" s="145" t="s">
        <v>42</v>
      </c>
      <c r="B20" s="71" t="s">
        <v>211</v>
      </c>
      <c r="C20" s="72">
        <v>4000</v>
      </c>
      <c r="D20" s="73" t="s">
        <v>206</v>
      </c>
      <c r="E20" s="149">
        <v>0</v>
      </c>
      <c r="F20" s="149">
        <v>0</v>
      </c>
      <c r="G20" s="70">
        <f t="shared" si="2"/>
        <v>0</v>
      </c>
      <c r="H20" s="70">
        <f t="shared" si="3"/>
        <v>0</v>
      </c>
    </row>
    <row r="21" spans="1:11" s="16" customFormat="1" ht="20.100000000000001" customHeight="1">
      <c r="A21" s="145" t="s">
        <v>43</v>
      </c>
      <c r="B21" s="71" t="s">
        <v>212</v>
      </c>
      <c r="C21" s="72">
        <v>4000</v>
      </c>
      <c r="D21" s="73" t="s">
        <v>206</v>
      </c>
      <c r="E21" s="149">
        <v>0</v>
      </c>
      <c r="F21" s="149">
        <v>0</v>
      </c>
      <c r="G21" s="70">
        <f t="shared" si="2"/>
        <v>0</v>
      </c>
      <c r="H21" s="70">
        <f t="shared" si="3"/>
        <v>0</v>
      </c>
    </row>
    <row r="22" spans="1:11" s="17" customFormat="1" ht="25.5">
      <c r="A22" s="145" t="s">
        <v>44</v>
      </c>
      <c r="B22" s="71" t="s">
        <v>226</v>
      </c>
      <c r="C22" s="75">
        <v>102</v>
      </c>
      <c r="D22" s="74" t="s">
        <v>15</v>
      </c>
      <c r="E22" s="149">
        <v>0</v>
      </c>
      <c r="F22" s="149">
        <v>0</v>
      </c>
      <c r="G22" s="76">
        <f t="shared" ref="G22:G50" si="4">ROUND(C22*E22, 0)</f>
        <v>0</v>
      </c>
      <c r="H22" s="76">
        <f t="shared" ref="H22:H50" si="5">ROUND(C22*F22, 0)</f>
        <v>0</v>
      </c>
      <c r="J22" s="18"/>
      <c r="K22" s="18"/>
    </row>
    <row r="23" spans="1:11" s="17" customFormat="1" ht="15.95" customHeight="1">
      <c r="A23" s="145" t="s">
        <v>45</v>
      </c>
      <c r="B23" s="71" t="s">
        <v>227</v>
      </c>
      <c r="C23" s="75">
        <v>102</v>
      </c>
      <c r="D23" s="74" t="s">
        <v>16</v>
      </c>
      <c r="E23" s="149">
        <v>0</v>
      </c>
      <c r="F23" s="149">
        <v>0</v>
      </c>
      <c r="G23" s="76">
        <f t="shared" si="4"/>
        <v>0</v>
      </c>
      <c r="H23" s="76">
        <f t="shared" si="5"/>
        <v>0</v>
      </c>
      <c r="J23" s="18"/>
      <c r="K23" s="18"/>
    </row>
    <row r="24" spans="1:11" s="17" customFormat="1" ht="15.95" customHeight="1">
      <c r="A24" s="145" t="s">
        <v>46</v>
      </c>
      <c r="B24" s="71" t="s">
        <v>228</v>
      </c>
      <c r="C24" s="75">
        <v>36</v>
      </c>
      <c r="D24" s="74" t="s">
        <v>16</v>
      </c>
      <c r="E24" s="149">
        <v>0</v>
      </c>
      <c r="F24" s="149">
        <v>0</v>
      </c>
      <c r="G24" s="76">
        <f t="shared" si="4"/>
        <v>0</v>
      </c>
      <c r="H24" s="76">
        <f t="shared" si="5"/>
        <v>0</v>
      </c>
      <c r="J24" s="18"/>
      <c r="K24" s="18"/>
    </row>
    <row r="25" spans="1:11" s="17" customFormat="1" ht="15.95" customHeight="1">
      <c r="A25" s="145" t="s">
        <v>47</v>
      </c>
      <c r="B25" s="71" t="s">
        <v>229</v>
      </c>
      <c r="C25" s="75">
        <v>4</v>
      </c>
      <c r="D25" s="74" t="s">
        <v>16</v>
      </c>
      <c r="E25" s="149">
        <v>0</v>
      </c>
      <c r="F25" s="149">
        <v>0</v>
      </c>
      <c r="G25" s="76">
        <f t="shared" si="4"/>
        <v>0</v>
      </c>
      <c r="H25" s="76">
        <f t="shared" si="5"/>
        <v>0</v>
      </c>
      <c r="J25" s="18"/>
      <c r="K25" s="18"/>
    </row>
    <row r="26" spans="1:11" s="17" customFormat="1" ht="33.75" customHeight="1">
      <c r="A26" s="145" t="s">
        <v>48</v>
      </c>
      <c r="B26" s="71" t="s">
        <v>230</v>
      </c>
      <c r="C26" s="75">
        <v>493</v>
      </c>
      <c r="D26" s="74" t="s">
        <v>14</v>
      </c>
      <c r="E26" s="149">
        <v>0</v>
      </c>
      <c r="F26" s="149">
        <v>0</v>
      </c>
      <c r="G26" s="76">
        <f t="shared" si="4"/>
        <v>0</v>
      </c>
      <c r="H26" s="76">
        <f t="shared" si="5"/>
        <v>0</v>
      </c>
      <c r="J26" s="18"/>
      <c r="K26" s="18"/>
    </row>
    <row r="27" spans="1:11" s="17" customFormat="1" ht="15.95" customHeight="1">
      <c r="A27" s="145" t="s">
        <v>49</v>
      </c>
      <c r="B27" s="71" t="s">
        <v>231</v>
      </c>
      <c r="C27" s="75">
        <v>29.047999999999998</v>
      </c>
      <c r="D27" s="74" t="s">
        <v>232</v>
      </c>
      <c r="E27" s="149">
        <v>0</v>
      </c>
      <c r="F27" s="149">
        <v>0</v>
      </c>
      <c r="G27" s="76">
        <f t="shared" si="4"/>
        <v>0</v>
      </c>
      <c r="H27" s="76">
        <f t="shared" si="5"/>
        <v>0</v>
      </c>
      <c r="J27" s="18"/>
      <c r="K27" s="18"/>
    </row>
    <row r="28" spans="1:11" s="17" customFormat="1" ht="15.95" customHeight="1">
      <c r="A28" s="145" t="s">
        <v>50</v>
      </c>
      <c r="B28" s="71" t="s">
        <v>233</v>
      </c>
      <c r="C28" s="75">
        <v>224</v>
      </c>
      <c r="D28" s="74" t="s">
        <v>203</v>
      </c>
      <c r="E28" s="149">
        <v>0</v>
      </c>
      <c r="F28" s="149">
        <v>0</v>
      </c>
      <c r="G28" s="76">
        <f t="shared" si="4"/>
        <v>0</v>
      </c>
      <c r="H28" s="76">
        <f t="shared" si="5"/>
        <v>0</v>
      </c>
      <c r="J28" s="18"/>
      <c r="K28" s="18"/>
    </row>
    <row r="29" spans="1:11" s="19" customFormat="1" ht="15.95" customHeight="1">
      <c r="A29" s="145" t="s">
        <v>51</v>
      </c>
      <c r="B29" s="71" t="s">
        <v>234</v>
      </c>
      <c r="C29" s="75">
        <v>985</v>
      </c>
      <c r="D29" s="74" t="s">
        <v>16</v>
      </c>
      <c r="E29" s="149">
        <v>0</v>
      </c>
      <c r="F29" s="149">
        <v>0</v>
      </c>
      <c r="G29" s="76">
        <f t="shared" si="4"/>
        <v>0</v>
      </c>
      <c r="H29" s="76">
        <f t="shared" si="5"/>
        <v>0</v>
      </c>
      <c r="J29" s="20"/>
      <c r="K29" s="20"/>
    </row>
    <row r="30" spans="1:11" s="17" customFormat="1" ht="25.5">
      <c r="A30" s="145" t="s">
        <v>52</v>
      </c>
      <c r="B30" s="71" t="s">
        <v>235</v>
      </c>
      <c r="C30" s="75">
        <v>313</v>
      </c>
      <c r="D30" s="74" t="s">
        <v>16</v>
      </c>
      <c r="E30" s="149">
        <v>0</v>
      </c>
      <c r="F30" s="149">
        <v>0</v>
      </c>
      <c r="G30" s="76">
        <f t="shared" si="4"/>
        <v>0</v>
      </c>
      <c r="H30" s="76">
        <f t="shared" si="5"/>
        <v>0</v>
      </c>
      <c r="J30" s="18"/>
      <c r="K30" s="18"/>
    </row>
    <row r="31" spans="1:11" s="17" customFormat="1" ht="15.95" customHeight="1">
      <c r="A31" s="145" t="s">
        <v>53</v>
      </c>
      <c r="B31" s="71" t="s">
        <v>236</v>
      </c>
      <c r="C31" s="75">
        <v>127</v>
      </c>
      <c r="D31" s="74" t="s">
        <v>203</v>
      </c>
      <c r="E31" s="149">
        <v>0</v>
      </c>
      <c r="F31" s="149">
        <v>0</v>
      </c>
      <c r="G31" s="76">
        <f t="shared" si="4"/>
        <v>0</v>
      </c>
      <c r="H31" s="76">
        <f t="shared" si="5"/>
        <v>0</v>
      </c>
      <c r="J31" s="18"/>
      <c r="K31" s="18"/>
    </row>
    <row r="32" spans="1:11" s="17" customFormat="1" ht="15.95" customHeight="1">
      <c r="A32" s="145" t="s">
        <v>54</v>
      </c>
      <c r="B32" s="71" t="s">
        <v>241</v>
      </c>
      <c r="C32" s="75">
        <v>9</v>
      </c>
      <c r="D32" s="74" t="s">
        <v>203</v>
      </c>
      <c r="E32" s="149">
        <v>0</v>
      </c>
      <c r="F32" s="149">
        <v>0</v>
      </c>
      <c r="G32" s="76">
        <f t="shared" si="4"/>
        <v>0</v>
      </c>
      <c r="H32" s="76">
        <f t="shared" si="5"/>
        <v>0</v>
      </c>
      <c r="J32" s="18"/>
      <c r="K32" s="18"/>
    </row>
    <row r="33" spans="1:11" s="17" customFormat="1" ht="25.5">
      <c r="A33" s="145" t="s">
        <v>55</v>
      </c>
      <c r="B33" s="71" t="s">
        <v>242</v>
      </c>
      <c r="C33" s="75">
        <v>39</v>
      </c>
      <c r="D33" s="74" t="s">
        <v>14</v>
      </c>
      <c r="E33" s="149">
        <v>0</v>
      </c>
      <c r="F33" s="149">
        <v>0</v>
      </c>
      <c r="G33" s="76">
        <f t="shared" si="4"/>
        <v>0</v>
      </c>
      <c r="H33" s="76">
        <f t="shared" si="5"/>
        <v>0</v>
      </c>
      <c r="J33" s="18"/>
      <c r="K33" s="18"/>
    </row>
    <row r="34" spans="1:11" s="19" customFormat="1" ht="25.5">
      <c r="A34" s="145" t="s">
        <v>56</v>
      </c>
      <c r="B34" s="71" t="s">
        <v>243</v>
      </c>
      <c r="C34" s="75">
        <v>410</v>
      </c>
      <c r="D34" s="74" t="s">
        <v>16</v>
      </c>
      <c r="E34" s="149">
        <v>0</v>
      </c>
      <c r="F34" s="149">
        <v>0</v>
      </c>
      <c r="G34" s="76">
        <f t="shared" si="4"/>
        <v>0</v>
      </c>
      <c r="H34" s="76">
        <f t="shared" si="5"/>
        <v>0</v>
      </c>
      <c r="J34" s="20"/>
      <c r="K34" s="20"/>
    </row>
    <row r="35" spans="1:11" s="19" customFormat="1" ht="15.95" customHeight="1">
      <c r="A35" s="145" t="s">
        <v>57</v>
      </c>
      <c r="B35" s="71" t="s">
        <v>244</v>
      </c>
      <c r="C35" s="75">
        <v>10</v>
      </c>
      <c r="D35" s="74" t="s">
        <v>16</v>
      </c>
      <c r="E35" s="149">
        <v>0</v>
      </c>
      <c r="F35" s="149">
        <v>0</v>
      </c>
      <c r="G35" s="76">
        <f t="shared" si="4"/>
        <v>0</v>
      </c>
      <c r="H35" s="76">
        <f t="shared" si="5"/>
        <v>0</v>
      </c>
      <c r="J35" s="20"/>
      <c r="K35" s="20"/>
    </row>
    <row r="36" spans="1:11" s="19" customFormat="1" ht="15.95" customHeight="1">
      <c r="A36" s="145" t="s">
        <v>58</v>
      </c>
      <c r="B36" s="71" t="s">
        <v>245</v>
      </c>
      <c r="C36" s="75">
        <v>51.5</v>
      </c>
      <c r="D36" s="74" t="s">
        <v>14</v>
      </c>
      <c r="E36" s="149">
        <v>0</v>
      </c>
      <c r="F36" s="149">
        <v>0</v>
      </c>
      <c r="G36" s="76">
        <f t="shared" si="4"/>
        <v>0</v>
      </c>
      <c r="H36" s="76">
        <f t="shared" si="5"/>
        <v>0</v>
      </c>
      <c r="J36" s="20"/>
      <c r="K36" s="20"/>
    </row>
    <row r="37" spans="1:11" s="19" customFormat="1" ht="15.95" customHeight="1">
      <c r="A37" s="145" t="s">
        <v>59</v>
      </c>
      <c r="B37" s="71" t="s">
        <v>246</v>
      </c>
      <c r="C37" s="75">
        <v>20.346</v>
      </c>
      <c r="D37" s="74" t="s">
        <v>232</v>
      </c>
      <c r="E37" s="149">
        <v>0</v>
      </c>
      <c r="F37" s="149">
        <v>0</v>
      </c>
      <c r="G37" s="76">
        <f t="shared" si="4"/>
        <v>0</v>
      </c>
      <c r="H37" s="76">
        <f t="shared" si="5"/>
        <v>0</v>
      </c>
      <c r="J37" s="20"/>
      <c r="K37" s="20"/>
    </row>
    <row r="38" spans="1:11" s="19" customFormat="1" ht="15.95" customHeight="1">
      <c r="A38" s="145" t="s">
        <v>60</v>
      </c>
      <c r="B38" s="71" t="s">
        <v>247</v>
      </c>
      <c r="C38" s="75">
        <v>221</v>
      </c>
      <c r="D38" s="74" t="s">
        <v>16</v>
      </c>
      <c r="E38" s="149">
        <v>0</v>
      </c>
      <c r="F38" s="149">
        <v>0</v>
      </c>
      <c r="G38" s="76">
        <f t="shared" si="4"/>
        <v>0</v>
      </c>
      <c r="H38" s="76">
        <f t="shared" si="5"/>
        <v>0</v>
      </c>
      <c r="J38" s="20"/>
      <c r="K38" s="20"/>
    </row>
    <row r="39" spans="1:11" s="19" customFormat="1" ht="15.95" customHeight="1">
      <c r="A39" s="145" t="s">
        <v>61</v>
      </c>
      <c r="B39" s="71" t="s">
        <v>248</v>
      </c>
      <c r="C39" s="75">
        <v>11</v>
      </c>
      <c r="D39" s="74" t="s">
        <v>213</v>
      </c>
      <c r="E39" s="149">
        <v>0</v>
      </c>
      <c r="F39" s="149">
        <v>0</v>
      </c>
      <c r="G39" s="76">
        <f t="shared" si="4"/>
        <v>0</v>
      </c>
      <c r="H39" s="76">
        <f t="shared" si="5"/>
        <v>0</v>
      </c>
      <c r="J39" s="20"/>
      <c r="K39" s="20"/>
    </row>
    <row r="40" spans="1:11" s="19" customFormat="1" ht="15.95" customHeight="1">
      <c r="A40" s="145" t="s">
        <v>62</v>
      </c>
      <c r="B40" s="71" t="s">
        <v>249</v>
      </c>
      <c r="C40" s="75">
        <v>7</v>
      </c>
      <c r="D40" s="74" t="s">
        <v>213</v>
      </c>
      <c r="E40" s="149">
        <v>0</v>
      </c>
      <c r="F40" s="149">
        <v>0</v>
      </c>
      <c r="G40" s="76">
        <f t="shared" si="4"/>
        <v>0</v>
      </c>
      <c r="H40" s="76">
        <f t="shared" si="5"/>
        <v>0</v>
      </c>
      <c r="J40" s="20"/>
      <c r="K40" s="20"/>
    </row>
    <row r="41" spans="1:11" s="19" customFormat="1" ht="15.95" customHeight="1">
      <c r="A41" s="145" t="s">
        <v>63</v>
      </c>
      <c r="B41" s="71" t="s">
        <v>250</v>
      </c>
      <c r="C41" s="75">
        <v>1</v>
      </c>
      <c r="D41" s="74" t="s">
        <v>213</v>
      </c>
      <c r="E41" s="149">
        <v>0</v>
      </c>
      <c r="F41" s="149">
        <v>0</v>
      </c>
      <c r="G41" s="76">
        <f t="shared" si="4"/>
        <v>0</v>
      </c>
      <c r="H41" s="76">
        <f t="shared" si="5"/>
        <v>0</v>
      </c>
      <c r="J41" s="20"/>
      <c r="K41" s="20"/>
    </row>
    <row r="42" spans="1:11" s="19" customFormat="1" ht="15.95" customHeight="1">
      <c r="A42" s="145" t="s">
        <v>64</v>
      </c>
      <c r="B42" s="71" t="s">
        <v>251</v>
      </c>
      <c r="C42" s="75">
        <v>3</v>
      </c>
      <c r="D42" s="74" t="s">
        <v>213</v>
      </c>
      <c r="E42" s="149">
        <v>0</v>
      </c>
      <c r="F42" s="149">
        <v>0</v>
      </c>
      <c r="G42" s="76">
        <f t="shared" si="4"/>
        <v>0</v>
      </c>
      <c r="H42" s="76">
        <f t="shared" si="5"/>
        <v>0</v>
      </c>
      <c r="J42" s="20"/>
      <c r="K42" s="20"/>
    </row>
    <row r="43" spans="1:11" s="19" customFormat="1" ht="15.95" customHeight="1">
      <c r="A43" s="145" t="s">
        <v>65</v>
      </c>
      <c r="B43" s="71" t="s">
        <v>252</v>
      </c>
      <c r="C43" s="75">
        <v>1</v>
      </c>
      <c r="D43" s="74" t="s">
        <v>213</v>
      </c>
      <c r="E43" s="149">
        <v>0</v>
      </c>
      <c r="F43" s="149">
        <v>0</v>
      </c>
      <c r="G43" s="76">
        <f t="shared" si="4"/>
        <v>0</v>
      </c>
      <c r="H43" s="76">
        <f t="shared" si="5"/>
        <v>0</v>
      </c>
      <c r="J43" s="20"/>
      <c r="K43" s="20"/>
    </row>
    <row r="44" spans="1:11" s="19" customFormat="1" ht="15.95" customHeight="1">
      <c r="A44" s="145" t="s">
        <v>66</v>
      </c>
      <c r="B44" s="71" t="s">
        <v>253</v>
      </c>
      <c r="C44" s="75">
        <v>13</v>
      </c>
      <c r="D44" s="74" t="s">
        <v>203</v>
      </c>
      <c r="E44" s="149">
        <v>0</v>
      </c>
      <c r="F44" s="149">
        <v>0</v>
      </c>
      <c r="G44" s="76">
        <f t="shared" si="4"/>
        <v>0</v>
      </c>
      <c r="H44" s="76">
        <f t="shared" si="5"/>
        <v>0</v>
      </c>
      <c r="J44" s="20"/>
      <c r="K44" s="20"/>
    </row>
    <row r="45" spans="1:11" s="19" customFormat="1" ht="25.5">
      <c r="A45" s="145" t="s">
        <v>67</v>
      </c>
      <c r="B45" s="71" t="s">
        <v>254</v>
      </c>
      <c r="C45" s="75">
        <v>6.5</v>
      </c>
      <c r="D45" s="74" t="s">
        <v>15</v>
      </c>
      <c r="E45" s="149">
        <v>0</v>
      </c>
      <c r="F45" s="149">
        <v>0</v>
      </c>
      <c r="G45" s="76">
        <f t="shared" si="4"/>
        <v>0</v>
      </c>
      <c r="H45" s="76">
        <f t="shared" si="5"/>
        <v>0</v>
      </c>
      <c r="J45" s="20"/>
      <c r="K45" s="20"/>
    </row>
    <row r="46" spans="1:11" s="19" customFormat="1" ht="15.95" customHeight="1">
      <c r="A46" s="145" t="s">
        <v>68</v>
      </c>
      <c r="B46" s="71" t="s">
        <v>255</v>
      </c>
      <c r="C46" s="75">
        <v>299</v>
      </c>
      <c r="D46" s="74" t="s">
        <v>16</v>
      </c>
      <c r="E46" s="149">
        <v>0</v>
      </c>
      <c r="F46" s="149">
        <v>0</v>
      </c>
      <c r="G46" s="76">
        <f t="shared" si="4"/>
        <v>0</v>
      </c>
      <c r="H46" s="76">
        <f t="shared" si="5"/>
        <v>0</v>
      </c>
      <c r="J46" s="20"/>
      <c r="K46" s="20"/>
    </row>
    <row r="47" spans="1:11" s="19" customFormat="1" ht="15">
      <c r="A47" s="145" t="s">
        <v>69</v>
      </c>
      <c r="B47" s="71" t="s">
        <v>256</v>
      </c>
      <c r="C47" s="75">
        <v>115</v>
      </c>
      <c r="D47" s="74" t="s">
        <v>203</v>
      </c>
      <c r="E47" s="149">
        <v>0</v>
      </c>
      <c r="F47" s="149">
        <v>0</v>
      </c>
      <c r="G47" s="76">
        <f t="shared" si="4"/>
        <v>0</v>
      </c>
      <c r="H47" s="76">
        <f t="shared" si="5"/>
        <v>0</v>
      </c>
      <c r="J47" s="20"/>
      <c r="K47" s="20"/>
    </row>
    <row r="48" spans="1:11" s="19" customFormat="1" ht="25.5">
      <c r="A48" s="145" t="s">
        <v>70</v>
      </c>
      <c r="B48" s="71" t="s">
        <v>257</v>
      </c>
      <c r="C48" s="75">
        <v>39</v>
      </c>
      <c r="D48" s="74" t="s">
        <v>14</v>
      </c>
      <c r="E48" s="149">
        <v>0</v>
      </c>
      <c r="F48" s="149">
        <v>0</v>
      </c>
      <c r="G48" s="76">
        <f t="shared" si="4"/>
        <v>0</v>
      </c>
      <c r="H48" s="76">
        <f t="shared" si="5"/>
        <v>0</v>
      </c>
      <c r="J48" s="20"/>
      <c r="K48" s="20"/>
    </row>
    <row r="49" spans="1:11" s="19" customFormat="1" ht="15.95" customHeight="1">
      <c r="A49" s="145" t="s">
        <v>71</v>
      </c>
      <c r="B49" s="71" t="s">
        <v>258</v>
      </c>
      <c r="C49" s="75">
        <v>115</v>
      </c>
      <c r="D49" s="74" t="s">
        <v>203</v>
      </c>
      <c r="E49" s="149">
        <v>0</v>
      </c>
      <c r="F49" s="149">
        <v>0</v>
      </c>
      <c r="G49" s="76">
        <f t="shared" si="4"/>
        <v>0</v>
      </c>
      <c r="H49" s="76">
        <f t="shared" si="5"/>
        <v>0</v>
      </c>
      <c r="J49" s="20"/>
      <c r="K49" s="20"/>
    </row>
    <row r="50" spans="1:11" s="19" customFormat="1" ht="15.95" customHeight="1">
      <c r="A50" s="145" t="s">
        <v>72</v>
      </c>
      <c r="B50" s="71" t="s">
        <v>259</v>
      </c>
      <c r="C50" s="75">
        <v>230</v>
      </c>
      <c r="D50" s="74" t="s">
        <v>203</v>
      </c>
      <c r="E50" s="149">
        <v>0</v>
      </c>
      <c r="F50" s="149">
        <v>0</v>
      </c>
      <c r="G50" s="76">
        <f t="shared" si="4"/>
        <v>0</v>
      </c>
      <c r="H50" s="76">
        <f t="shared" si="5"/>
        <v>0</v>
      </c>
      <c r="J50" s="20"/>
      <c r="K50" s="20"/>
    </row>
    <row r="51" spans="1:11" s="19" customFormat="1" ht="15.95" customHeight="1">
      <c r="A51" s="145" t="s">
        <v>73</v>
      </c>
      <c r="B51" s="71" t="s">
        <v>260</v>
      </c>
      <c r="C51" s="75">
        <v>145</v>
      </c>
      <c r="D51" s="74" t="s">
        <v>16</v>
      </c>
      <c r="E51" s="149">
        <v>0</v>
      </c>
      <c r="F51" s="149">
        <v>0</v>
      </c>
      <c r="G51" s="76">
        <f t="shared" ref="G51:G67" si="6">ROUND(C51*E51, 0)</f>
        <v>0</v>
      </c>
      <c r="H51" s="76">
        <f t="shared" ref="H51:H67" si="7">ROUND(C51*F51, 0)</f>
        <v>0</v>
      </c>
      <c r="J51" s="20"/>
      <c r="K51" s="20"/>
    </row>
    <row r="52" spans="1:11" s="17" customFormat="1" ht="15.95" customHeight="1">
      <c r="A52" s="145" t="s">
        <v>74</v>
      </c>
      <c r="B52" s="71" t="s">
        <v>261</v>
      </c>
      <c r="C52" s="75">
        <v>27.5</v>
      </c>
      <c r="D52" s="74" t="s">
        <v>16</v>
      </c>
      <c r="E52" s="149">
        <v>0</v>
      </c>
      <c r="F52" s="149">
        <v>0</v>
      </c>
      <c r="G52" s="76">
        <f t="shared" si="6"/>
        <v>0</v>
      </c>
      <c r="H52" s="76">
        <f t="shared" si="7"/>
        <v>0</v>
      </c>
      <c r="J52" s="18"/>
      <c r="K52" s="18"/>
    </row>
    <row r="53" spans="1:11" s="17" customFormat="1" ht="25.5">
      <c r="A53" s="145" t="s">
        <v>75</v>
      </c>
      <c r="B53" s="71" t="s">
        <v>262</v>
      </c>
      <c r="C53" s="75">
        <v>3</v>
      </c>
      <c r="D53" s="74" t="s">
        <v>14</v>
      </c>
      <c r="E53" s="149">
        <v>0</v>
      </c>
      <c r="F53" s="149">
        <v>0</v>
      </c>
      <c r="G53" s="76">
        <f t="shared" si="6"/>
        <v>0</v>
      </c>
      <c r="H53" s="76">
        <f t="shared" si="7"/>
        <v>0</v>
      </c>
      <c r="J53" s="18"/>
      <c r="K53" s="18"/>
    </row>
    <row r="54" spans="1:11" s="17" customFormat="1" ht="15.95" customHeight="1">
      <c r="A54" s="145" t="s">
        <v>76</v>
      </c>
      <c r="B54" s="71" t="s">
        <v>263</v>
      </c>
      <c r="C54" s="75">
        <v>16</v>
      </c>
      <c r="D54" s="74" t="s">
        <v>16</v>
      </c>
      <c r="E54" s="149">
        <v>0</v>
      </c>
      <c r="F54" s="149">
        <v>0</v>
      </c>
      <c r="G54" s="76">
        <f t="shared" si="6"/>
        <v>0</v>
      </c>
      <c r="H54" s="76">
        <f t="shared" si="7"/>
        <v>0</v>
      </c>
      <c r="J54" s="18"/>
      <c r="K54" s="18"/>
    </row>
    <row r="55" spans="1:11" s="17" customFormat="1" ht="15.95" customHeight="1">
      <c r="A55" s="145" t="s">
        <v>77</v>
      </c>
      <c r="B55" s="71" t="s">
        <v>264</v>
      </c>
      <c r="C55" s="75">
        <v>7</v>
      </c>
      <c r="D55" s="74" t="s">
        <v>16</v>
      </c>
      <c r="E55" s="149">
        <v>0</v>
      </c>
      <c r="F55" s="149">
        <v>0</v>
      </c>
      <c r="G55" s="76">
        <f t="shared" si="6"/>
        <v>0</v>
      </c>
      <c r="H55" s="76">
        <f t="shared" si="7"/>
        <v>0</v>
      </c>
      <c r="J55" s="18"/>
      <c r="K55" s="18"/>
    </row>
    <row r="56" spans="1:11" s="17" customFormat="1" ht="25.5">
      <c r="A56" s="145" t="s">
        <v>78</v>
      </c>
      <c r="B56" s="71" t="s">
        <v>265</v>
      </c>
      <c r="C56" s="75">
        <v>3</v>
      </c>
      <c r="D56" s="74" t="s">
        <v>14</v>
      </c>
      <c r="E56" s="149">
        <v>0</v>
      </c>
      <c r="F56" s="149">
        <v>0</v>
      </c>
      <c r="G56" s="76">
        <f t="shared" si="6"/>
        <v>0</v>
      </c>
      <c r="H56" s="76">
        <f t="shared" si="7"/>
        <v>0</v>
      </c>
      <c r="J56" s="18"/>
      <c r="K56" s="18"/>
    </row>
    <row r="57" spans="1:11" s="17" customFormat="1" ht="25.5">
      <c r="A57" s="145" t="s">
        <v>79</v>
      </c>
      <c r="B57" s="71" t="s">
        <v>266</v>
      </c>
      <c r="C57" s="75">
        <v>6</v>
      </c>
      <c r="D57" s="74" t="s">
        <v>213</v>
      </c>
      <c r="E57" s="149">
        <v>0</v>
      </c>
      <c r="F57" s="149">
        <v>0</v>
      </c>
      <c r="G57" s="76">
        <f t="shared" si="6"/>
        <v>0</v>
      </c>
      <c r="H57" s="76">
        <f t="shared" si="7"/>
        <v>0</v>
      </c>
      <c r="J57" s="18"/>
      <c r="K57" s="18"/>
    </row>
    <row r="58" spans="1:11" s="17" customFormat="1" ht="25.5">
      <c r="A58" s="145" t="s">
        <v>80</v>
      </c>
      <c r="B58" s="71" t="s">
        <v>267</v>
      </c>
      <c r="C58" s="75">
        <v>2</v>
      </c>
      <c r="D58" s="74" t="s">
        <v>15</v>
      </c>
      <c r="E58" s="149">
        <v>0</v>
      </c>
      <c r="F58" s="149">
        <v>0</v>
      </c>
      <c r="G58" s="76">
        <f t="shared" si="6"/>
        <v>0</v>
      </c>
      <c r="H58" s="76">
        <f t="shared" si="7"/>
        <v>0</v>
      </c>
      <c r="J58" s="18"/>
      <c r="K58" s="18"/>
    </row>
    <row r="59" spans="1:11" s="19" customFormat="1" ht="15.95" customHeight="1">
      <c r="A59" s="145" t="s">
        <v>81</v>
      </c>
      <c r="B59" s="71" t="s">
        <v>268</v>
      </c>
      <c r="C59" s="75">
        <v>161</v>
      </c>
      <c r="D59" s="74" t="s">
        <v>16</v>
      </c>
      <c r="E59" s="149">
        <v>0</v>
      </c>
      <c r="F59" s="149">
        <v>0</v>
      </c>
      <c r="G59" s="76">
        <f t="shared" si="6"/>
        <v>0</v>
      </c>
      <c r="H59" s="76">
        <f t="shared" si="7"/>
        <v>0</v>
      </c>
      <c r="J59" s="20"/>
      <c r="K59" s="20"/>
    </row>
    <row r="60" spans="1:11" s="19" customFormat="1" ht="15.95" customHeight="1">
      <c r="A60" s="145" t="s">
        <v>82</v>
      </c>
      <c r="B60" s="71" t="s">
        <v>269</v>
      </c>
      <c r="C60" s="75">
        <v>60.5</v>
      </c>
      <c r="D60" s="74" t="s">
        <v>16</v>
      </c>
      <c r="E60" s="149">
        <v>0</v>
      </c>
      <c r="F60" s="149">
        <v>0</v>
      </c>
      <c r="G60" s="76">
        <f t="shared" si="6"/>
        <v>0</v>
      </c>
      <c r="H60" s="76">
        <f t="shared" si="7"/>
        <v>0</v>
      </c>
      <c r="J60" s="20"/>
      <c r="K60" s="20"/>
    </row>
    <row r="61" spans="1:11" s="17" customFormat="1" ht="25.5">
      <c r="A61" s="145" t="s">
        <v>83</v>
      </c>
      <c r="B61" s="71" t="s">
        <v>270</v>
      </c>
      <c r="C61" s="75">
        <v>45</v>
      </c>
      <c r="D61" s="74" t="s">
        <v>14</v>
      </c>
      <c r="E61" s="149">
        <v>0</v>
      </c>
      <c r="F61" s="149">
        <v>0</v>
      </c>
      <c r="G61" s="76">
        <f t="shared" si="6"/>
        <v>0</v>
      </c>
      <c r="H61" s="76">
        <f t="shared" si="7"/>
        <v>0</v>
      </c>
      <c r="J61" s="18"/>
      <c r="K61" s="18"/>
    </row>
    <row r="62" spans="1:11" s="19" customFormat="1" ht="15.95" customHeight="1">
      <c r="A62" s="145" t="s">
        <v>84</v>
      </c>
      <c r="B62" s="71" t="s">
        <v>271</v>
      </c>
      <c r="C62" s="75">
        <v>5.7489999999999997</v>
      </c>
      <c r="D62" s="74" t="s">
        <v>232</v>
      </c>
      <c r="E62" s="149">
        <v>0</v>
      </c>
      <c r="F62" s="149">
        <v>0</v>
      </c>
      <c r="G62" s="76">
        <f t="shared" si="6"/>
        <v>0</v>
      </c>
      <c r="H62" s="76">
        <f t="shared" si="7"/>
        <v>0</v>
      </c>
      <c r="J62" s="20"/>
      <c r="K62" s="20"/>
    </row>
    <row r="63" spans="1:11" s="19" customFormat="1" ht="15.95" customHeight="1">
      <c r="A63" s="145" t="s">
        <v>85</v>
      </c>
      <c r="B63" s="71" t="s">
        <v>272</v>
      </c>
      <c r="C63" s="75">
        <v>205</v>
      </c>
      <c r="D63" s="74" t="s">
        <v>16</v>
      </c>
      <c r="E63" s="149">
        <v>0</v>
      </c>
      <c r="F63" s="149">
        <v>0</v>
      </c>
      <c r="G63" s="76">
        <f t="shared" si="6"/>
        <v>0</v>
      </c>
      <c r="H63" s="76">
        <f t="shared" si="7"/>
        <v>0</v>
      </c>
      <c r="J63" s="20"/>
      <c r="K63" s="20"/>
    </row>
    <row r="64" spans="1:11" s="17" customFormat="1" ht="15.95" customHeight="1">
      <c r="A64" s="145" t="s">
        <v>86</v>
      </c>
      <c r="B64" s="71" t="s">
        <v>273</v>
      </c>
      <c r="C64" s="75">
        <v>14</v>
      </c>
      <c r="D64" s="74" t="s">
        <v>16</v>
      </c>
      <c r="E64" s="149">
        <v>0</v>
      </c>
      <c r="F64" s="149">
        <v>0</v>
      </c>
      <c r="G64" s="76">
        <f t="shared" si="6"/>
        <v>0</v>
      </c>
      <c r="H64" s="76">
        <f t="shared" si="7"/>
        <v>0</v>
      </c>
      <c r="J64" s="18"/>
      <c r="K64" s="18"/>
    </row>
    <row r="65" spans="1:11" s="17" customFormat="1" ht="15.95" customHeight="1">
      <c r="A65" s="145" t="s">
        <v>87</v>
      </c>
      <c r="B65" s="71" t="s">
        <v>274</v>
      </c>
      <c r="C65" s="75">
        <v>3</v>
      </c>
      <c r="D65" s="74" t="s">
        <v>14</v>
      </c>
      <c r="E65" s="149">
        <v>0</v>
      </c>
      <c r="F65" s="149">
        <v>0</v>
      </c>
      <c r="G65" s="76">
        <f t="shared" si="6"/>
        <v>0</v>
      </c>
      <c r="H65" s="76">
        <f t="shared" si="7"/>
        <v>0</v>
      </c>
      <c r="J65" s="18"/>
      <c r="K65" s="18"/>
    </row>
    <row r="66" spans="1:11" s="17" customFormat="1" ht="15.95" customHeight="1">
      <c r="A66" s="145" t="s">
        <v>88</v>
      </c>
      <c r="B66" s="71" t="s">
        <v>275</v>
      </c>
      <c r="C66" s="75">
        <v>0.19800000000000001</v>
      </c>
      <c r="D66" s="74" t="s">
        <v>232</v>
      </c>
      <c r="E66" s="149">
        <v>0</v>
      </c>
      <c r="F66" s="149">
        <v>0</v>
      </c>
      <c r="G66" s="76">
        <f t="shared" si="6"/>
        <v>0</v>
      </c>
      <c r="H66" s="76">
        <f t="shared" si="7"/>
        <v>0</v>
      </c>
      <c r="J66" s="18"/>
      <c r="K66" s="18"/>
    </row>
    <row r="67" spans="1:11" s="17" customFormat="1" ht="15.95" customHeight="1" thickBot="1">
      <c r="A67" s="145" t="s">
        <v>89</v>
      </c>
      <c r="B67" s="129" t="s">
        <v>276</v>
      </c>
      <c r="C67" s="130">
        <v>7</v>
      </c>
      <c r="D67" s="128" t="s">
        <v>203</v>
      </c>
      <c r="E67" s="149">
        <v>0</v>
      </c>
      <c r="F67" s="149">
        <v>0</v>
      </c>
      <c r="G67" s="131">
        <f t="shared" si="6"/>
        <v>0</v>
      </c>
      <c r="H67" s="131">
        <f t="shared" si="7"/>
        <v>0</v>
      </c>
      <c r="J67" s="18"/>
      <c r="K67" s="18"/>
    </row>
    <row r="68" spans="1:11" s="19" customFormat="1" ht="15.95" customHeight="1" thickBot="1">
      <c r="A68" s="133"/>
      <c r="B68" s="134" t="s">
        <v>25</v>
      </c>
      <c r="C68" s="135"/>
      <c r="D68" s="136"/>
      <c r="E68" s="137"/>
      <c r="F68" s="138"/>
      <c r="G68" s="132">
        <f>SUM(G5:G67)</f>
        <v>0</v>
      </c>
      <c r="H68" s="132">
        <f>SUM(H5:H67)</f>
        <v>0</v>
      </c>
      <c r="J68" s="20"/>
      <c r="K68" s="20"/>
    </row>
    <row r="69" spans="1:11" s="19" customFormat="1" ht="15.95" customHeight="1">
      <c r="A69" s="77"/>
      <c r="B69" s="78"/>
      <c r="C69" s="79"/>
      <c r="D69" s="80"/>
      <c r="E69" s="81"/>
      <c r="F69" s="81"/>
      <c r="G69" s="82"/>
      <c r="H69" s="82"/>
      <c r="J69" s="20"/>
      <c r="K69" s="20"/>
    </row>
    <row r="70" spans="1:11" s="19" customFormat="1" ht="15.95" customHeight="1">
      <c r="A70" s="21"/>
      <c r="B70" s="22"/>
      <c r="C70" s="30"/>
      <c r="D70" s="23"/>
      <c r="E70" s="24"/>
      <c r="F70" s="24"/>
      <c r="G70" s="24"/>
      <c r="H70" s="25"/>
      <c r="J70" s="20"/>
      <c r="K70" s="20"/>
    </row>
    <row r="71" spans="1:11" s="26" customFormat="1">
      <c r="A71" s="27"/>
      <c r="B71" s="12"/>
      <c r="C71" s="29"/>
      <c r="D71" s="15"/>
      <c r="E71" s="27"/>
      <c r="F71" s="13"/>
      <c r="G71" s="13"/>
      <c r="H71" s="28"/>
    </row>
    <row r="72" spans="1:11" s="26" customFormat="1">
      <c r="A72" s="28"/>
      <c r="B72" s="12"/>
      <c r="C72" s="31"/>
      <c r="D72" s="9"/>
      <c r="E72" s="28"/>
      <c r="F72" s="28"/>
      <c r="G72" s="28"/>
      <c r="H72" s="28"/>
    </row>
  </sheetData>
  <phoneticPr fontId="24" type="noConversion"/>
  <pageMargins left="0.67" right="0.31496062992125984" top="0.59055118110236227" bottom="0.39370078740157483" header="0.31496062992125984" footer="0.31496062992125984"/>
  <pageSetup paperSize="9" scale="70" fitToHeight="2" orientation="portrait" r:id="rId1"/>
  <headerFooter alignWithMargins="0"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H8"/>
  <sheetViews>
    <sheetView showGridLines="0" zoomScale="85" zoomScaleNormal="85" zoomScaleSheetLayoutView="85" workbookViewId="0">
      <selection activeCell="C16" sqref="C16"/>
    </sheetView>
  </sheetViews>
  <sheetFormatPr defaultRowHeight="12.75"/>
  <cols>
    <col min="1" max="1" width="5.85546875" customWidth="1"/>
    <col min="2" max="2" width="42.42578125" customWidth="1"/>
    <col min="5" max="8" width="13.7109375" customWidth="1"/>
  </cols>
  <sheetData>
    <row r="2" spans="1:8">
      <c r="B2" s="97" t="s">
        <v>17</v>
      </c>
    </row>
    <row r="4" spans="1:8" ht="41.25" customHeight="1">
      <c r="A4" s="183" t="s">
        <v>215</v>
      </c>
      <c r="B4" s="172" t="s">
        <v>216</v>
      </c>
      <c r="C4" s="184" t="s">
        <v>217</v>
      </c>
      <c r="D4" s="172" t="s">
        <v>238</v>
      </c>
      <c r="E4" s="185" t="s">
        <v>154</v>
      </c>
      <c r="F4" s="185" t="s">
        <v>155</v>
      </c>
      <c r="G4" s="186" t="s">
        <v>19</v>
      </c>
      <c r="H4" s="186" t="s">
        <v>20</v>
      </c>
    </row>
    <row r="5" spans="1:8">
      <c r="A5" s="66"/>
      <c r="B5" s="187" t="s">
        <v>240</v>
      </c>
      <c r="C5" s="188"/>
      <c r="D5" s="188"/>
      <c r="E5" s="188"/>
      <c r="F5" s="188"/>
      <c r="G5" s="189"/>
      <c r="H5" s="76"/>
    </row>
    <row r="6" spans="1:8" ht="63.75">
      <c r="A6" s="66" t="s">
        <v>27</v>
      </c>
      <c r="B6" s="71" t="s">
        <v>328</v>
      </c>
      <c r="C6" s="75">
        <v>921.5</v>
      </c>
      <c r="D6" s="74" t="s">
        <v>204</v>
      </c>
      <c r="E6" s="69">
        <v>0</v>
      </c>
      <c r="F6" s="69">
        <v>0</v>
      </c>
      <c r="G6" s="76">
        <f>C6*E6</f>
        <v>0</v>
      </c>
      <c r="H6" s="76">
        <f>C6*F6</f>
        <v>0</v>
      </c>
    </row>
    <row r="7" spans="1:8" ht="64.5" thickBot="1">
      <c r="A7" s="66" t="s">
        <v>28</v>
      </c>
      <c r="B7" s="71" t="s">
        <v>329</v>
      </c>
      <c r="C7" s="75">
        <v>157</v>
      </c>
      <c r="D7" s="74" t="s">
        <v>204</v>
      </c>
      <c r="E7" s="69">
        <v>0</v>
      </c>
      <c r="F7" s="69">
        <v>0</v>
      </c>
      <c r="G7" s="76">
        <f t="shared" ref="G7" si="0">C7*E7</f>
        <v>0</v>
      </c>
      <c r="H7" s="76">
        <f t="shared" ref="H7" si="1">C7*F7</f>
        <v>0</v>
      </c>
    </row>
    <row r="8" spans="1:8" ht="13.5" thickBot="1">
      <c r="A8" s="133"/>
      <c r="B8" s="134" t="s">
        <v>239</v>
      </c>
      <c r="C8" s="135"/>
      <c r="D8" s="136"/>
      <c r="E8" s="137"/>
      <c r="F8" s="138"/>
      <c r="G8" s="132">
        <f>SUM(G5:G7)</f>
        <v>0</v>
      </c>
      <c r="H8" s="132">
        <f>SUM(H5:H7)</f>
        <v>0</v>
      </c>
    </row>
  </sheetData>
  <phoneticPr fontId="6" type="noConversion"/>
  <pageMargins left="0.75" right="0.75" top="1" bottom="1" header="0.5" footer="0.5"/>
  <pageSetup paperSize="9" scale="71" orientation="portrait" horizontalDpi="300" verticalDpi="300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view="pageBreakPreview" zoomScale="85" zoomScaleSheetLayoutView="85" workbookViewId="0">
      <pane ySplit="5" topLeftCell="A7" activePane="bottomLeft" state="frozen"/>
      <selection activeCell="H170" sqref="H170"/>
      <selection pane="bottomLeft" activeCell="F31" sqref="F31"/>
    </sheetView>
  </sheetViews>
  <sheetFormatPr defaultRowHeight="12.75"/>
  <cols>
    <col min="1" max="1" width="5" style="160" bestFit="1" customWidth="1"/>
    <col min="2" max="2" width="40.7109375" style="50" customWidth="1"/>
    <col min="3" max="3" width="8.7109375" style="51" customWidth="1"/>
    <col min="4" max="4" width="8.7109375" style="52" customWidth="1"/>
    <col min="5" max="8" width="13.7109375" style="52" customWidth="1"/>
    <col min="9" max="16384" width="9.140625" style="52"/>
  </cols>
  <sheetData>
    <row r="2" spans="1:8">
      <c r="B2" s="83" t="s">
        <v>18</v>
      </c>
    </row>
    <row r="4" spans="1:8" s="53" customFormat="1" ht="27" customHeight="1" thickBot="1">
      <c r="A4" s="152" t="s">
        <v>215</v>
      </c>
      <c r="B4" s="152" t="s">
        <v>216</v>
      </c>
      <c r="C4" s="153" t="s">
        <v>217</v>
      </c>
      <c r="D4" s="152" t="s">
        <v>238</v>
      </c>
      <c r="E4" s="154" t="s">
        <v>154</v>
      </c>
      <c r="F4" s="154" t="s">
        <v>155</v>
      </c>
      <c r="G4" s="155" t="s">
        <v>19</v>
      </c>
      <c r="H4" s="155" t="s">
        <v>20</v>
      </c>
    </row>
    <row r="5" spans="1:8" s="53" customFormat="1">
      <c r="A5" s="161"/>
      <c r="B5" s="156"/>
      <c r="C5" s="157"/>
      <c r="D5" s="156"/>
      <c r="E5" s="158"/>
      <c r="F5" s="158"/>
      <c r="G5" s="158"/>
      <c r="H5" s="158"/>
    </row>
    <row r="6" spans="1:8" ht="76.5">
      <c r="A6" s="159"/>
      <c r="B6" s="139" t="s">
        <v>156</v>
      </c>
      <c r="C6" s="140"/>
      <c r="D6" s="141"/>
      <c r="E6" s="142"/>
      <c r="F6" s="142"/>
      <c r="G6" s="142"/>
      <c r="H6" s="142"/>
    </row>
    <row r="7" spans="1:8">
      <c r="A7" s="159" t="s">
        <v>27</v>
      </c>
      <c r="B7" s="139" t="s">
        <v>157</v>
      </c>
      <c r="C7" s="140">
        <v>45</v>
      </c>
      <c r="D7" s="141" t="s">
        <v>289</v>
      </c>
      <c r="E7" s="142">
        <v>0</v>
      </c>
      <c r="F7" s="142">
        <v>0</v>
      </c>
      <c r="G7" s="142">
        <f>C7*E7</f>
        <v>0</v>
      </c>
      <c r="H7" s="142">
        <f>C7*F7</f>
        <v>0</v>
      </c>
    </row>
    <row r="8" spans="1:8">
      <c r="A8" s="159" t="s">
        <v>28</v>
      </c>
      <c r="B8" s="139" t="s">
        <v>158</v>
      </c>
      <c r="C8" s="140">
        <v>7</v>
      </c>
      <c r="D8" s="141" t="s">
        <v>289</v>
      </c>
      <c r="E8" s="142">
        <v>0</v>
      </c>
      <c r="F8" s="142">
        <v>0</v>
      </c>
      <c r="G8" s="142">
        <f t="shared" ref="G8:G30" si="0">C8*E8</f>
        <v>0</v>
      </c>
      <c r="H8" s="142">
        <f t="shared" ref="H8:H30" si="1">C8*F8</f>
        <v>0</v>
      </c>
    </row>
    <row r="9" spans="1:8">
      <c r="A9" s="159"/>
      <c r="B9" s="139"/>
      <c r="C9" s="140"/>
      <c r="D9" s="141"/>
      <c r="E9" s="142"/>
      <c r="F9" s="142"/>
      <c r="G9" s="142">
        <f t="shared" si="0"/>
        <v>0</v>
      </c>
      <c r="H9" s="142">
        <f t="shared" si="1"/>
        <v>0</v>
      </c>
    </row>
    <row r="10" spans="1:8" ht="76.5">
      <c r="A10" s="159"/>
      <c r="B10" s="139" t="s">
        <v>159</v>
      </c>
      <c r="C10" s="140"/>
      <c r="D10" s="141"/>
      <c r="E10" s="142"/>
      <c r="F10" s="142"/>
      <c r="G10" s="142">
        <f t="shared" si="0"/>
        <v>0</v>
      </c>
      <c r="H10" s="142">
        <f t="shared" si="1"/>
        <v>0</v>
      </c>
    </row>
    <row r="11" spans="1:8">
      <c r="A11" s="159" t="s">
        <v>29</v>
      </c>
      <c r="B11" s="139" t="s">
        <v>160</v>
      </c>
      <c r="C11" s="140">
        <v>42</v>
      </c>
      <c r="D11" s="141" t="s">
        <v>289</v>
      </c>
      <c r="E11" s="142">
        <v>0</v>
      </c>
      <c r="F11" s="142">
        <v>0</v>
      </c>
      <c r="G11" s="142">
        <f t="shared" si="0"/>
        <v>0</v>
      </c>
      <c r="H11" s="142">
        <f t="shared" si="1"/>
        <v>0</v>
      </c>
    </row>
    <row r="12" spans="1:8">
      <c r="A12" s="159"/>
      <c r="B12" s="139"/>
      <c r="C12" s="140"/>
      <c r="D12" s="141"/>
      <c r="E12" s="142"/>
      <c r="F12" s="142"/>
      <c r="G12" s="142">
        <f t="shared" si="0"/>
        <v>0</v>
      </c>
      <c r="H12" s="142">
        <f t="shared" si="1"/>
        <v>0</v>
      </c>
    </row>
    <row r="13" spans="1:8" ht="76.5">
      <c r="A13" s="159"/>
      <c r="B13" s="139" t="s">
        <v>161</v>
      </c>
      <c r="C13" s="140"/>
      <c r="D13" s="141"/>
      <c r="E13" s="142"/>
      <c r="F13" s="142"/>
      <c r="G13" s="142">
        <f t="shared" si="0"/>
        <v>0</v>
      </c>
      <c r="H13" s="142">
        <f t="shared" si="1"/>
        <v>0</v>
      </c>
    </row>
    <row r="14" spans="1:8">
      <c r="A14" s="159" t="s">
        <v>30</v>
      </c>
      <c r="B14" s="139" t="s">
        <v>162</v>
      </c>
      <c r="C14" s="140">
        <v>43</v>
      </c>
      <c r="D14" s="141" t="s">
        <v>289</v>
      </c>
      <c r="E14" s="142">
        <v>0</v>
      </c>
      <c r="F14" s="142">
        <v>0</v>
      </c>
      <c r="G14" s="142">
        <f t="shared" si="0"/>
        <v>0</v>
      </c>
      <c r="H14" s="142">
        <f t="shared" si="1"/>
        <v>0</v>
      </c>
    </row>
    <row r="15" spans="1:8">
      <c r="A15" s="159" t="s">
        <v>31</v>
      </c>
      <c r="B15" s="139" t="s">
        <v>163</v>
      </c>
      <c r="C15" s="140">
        <v>5</v>
      </c>
      <c r="D15" s="141" t="s">
        <v>289</v>
      </c>
      <c r="E15" s="142">
        <v>0</v>
      </c>
      <c r="F15" s="142">
        <v>0</v>
      </c>
      <c r="G15" s="142">
        <f t="shared" si="0"/>
        <v>0</v>
      </c>
      <c r="H15" s="142">
        <f t="shared" si="1"/>
        <v>0</v>
      </c>
    </row>
    <row r="16" spans="1:8">
      <c r="A16" s="159" t="s">
        <v>32</v>
      </c>
      <c r="B16" s="139" t="s">
        <v>164</v>
      </c>
      <c r="C16" s="140">
        <v>8</v>
      </c>
      <c r="D16" s="141" t="s">
        <v>289</v>
      </c>
      <c r="E16" s="142">
        <v>0</v>
      </c>
      <c r="F16" s="142">
        <v>0</v>
      </c>
      <c r="G16" s="142">
        <f t="shared" si="0"/>
        <v>0</v>
      </c>
      <c r="H16" s="142">
        <f t="shared" si="1"/>
        <v>0</v>
      </c>
    </row>
    <row r="17" spans="1:8">
      <c r="A17" s="159" t="s">
        <v>33</v>
      </c>
      <c r="B17" s="139" t="s">
        <v>165</v>
      </c>
      <c r="C17" s="140">
        <v>3</v>
      </c>
      <c r="D17" s="141" t="s">
        <v>289</v>
      </c>
      <c r="E17" s="142">
        <v>0</v>
      </c>
      <c r="F17" s="142">
        <v>0</v>
      </c>
      <c r="G17" s="142">
        <f t="shared" si="0"/>
        <v>0</v>
      </c>
      <c r="H17" s="142">
        <f t="shared" si="1"/>
        <v>0</v>
      </c>
    </row>
    <row r="18" spans="1:8">
      <c r="A18" s="159" t="s">
        <v>34</v>
      </c>
      <c r="B18" s="139" t="s">
        <v>166</v>
      </c>
      <c r="C18" s="140">
        <v>32</v>
      </c>
      <c r="D18" s="141" t="s">
        <v>289</v>
      </c>
      <c r="E18" s="142">
        <v>0</v>
      </c>
      <c r="F18" s="142">
        <v>0</v>
      </c>
      <c r="G18" s="142">
        <f t="shared" si="0"/>
        <v>0</v>
      </c>
      <c r="H18" s="142">
        <f t="shared" si="1"/>
        <v>0</v>
      </c>
    </row>
    <row r="19" spans="1:8">
      <c r="A19" s="159" t="s">
        <v>35</v>
      </c>
      <c r="B19" s="139" t="s">
        <v>167</v>
      </c>
      <c r="C19" s="140">
        <v>117</v>
      </c>
      <c r="D19" s="141" t="s">
        <v>289</v>
      </c>
      <c r="E19" s="142">
        <v>0</v>
      </c>
      <c r="F19" s="142">
        <v>0</v>
      </c>
      <c r="G19" s="142">
        <f t="shared" si="0"/>
        <v>0</v>
      </c>
      <c r="H19" s="142">
        <f t="shared" si="1"/>
        <v>0</v>
      </c>
    </row>
    <row r="20" spans="1:8">
      <c r="A20" s="159" t="s">
        <v>36</v>
      </c>
      <c r="B20" s="139" t="s">
        <v>168</v>
      </c>
      <c r="C20" s="140">
        <v>2</v>
      </c>
      <c r="D20" s="141" t="s">
        <v>289</v>
      </c>
      <c r="E20" s="142">
        <v>0</v>
      </c>
      <c r="F20" s="142">
        <v>0</v>
      </c>
      <c r="G20" s="142">
        <f t="shared" si="0"/>
        <v>0</v>
      </c>
      <c r="H20" s="142">
        <f t="shared" si="1"/>
        <v>0</v>
      </c>
    </row>
    <row r="21" spans="1:8">
      <c r="A21" s="159"/>
      <c r="B21" s="139"/>
      <c r="C21" s="140"/>
      <c r="D21" s="141"/>
      <c r="E21" s="142"/>
      <c r="F21" s="142"/>
      <c r="G21" s="142">
        <f t="shared" si="0"/>
        <v>0</v>
      </c>
      <c r="H21" s="142">
        <f t="shared" si="1"/>
        <v>0</v>
      </c>
    </row>
    <row r="22" spans="1:8" ht="63.75">
      <c r="A22" s="159"/>
      <c r="B22" s="139" t="s">
        <v>169</v>
      </c>
      <c r="C22" s="140"/>
      <c r="D22" s="141"/>
      <c r="E22" s="142"/>
      <c r="F22" s="142"/>
      <c r="G22" s="142">
        <f t="shared" si="0"/>
        <v>0</v>
      </c>
      <c r="H22" s="142">
        <f t="shared" si="1"/>
        <v>0</v>
      </c>
    </row>
    <row r="23" spans="1:8">
      <c r="A23" s="159" t="s">
        <v>37</v>
      </c>
      <c r="B23" s="139" t="s">
        <v>170</v>
      </c>
      <c r="C23" s="140">
        <v>8</v>
      </c>
      <c r="D23" s="141" t="s">
        <v>289</v>
      </c>
      <c r="E23" s="142">
        <v>0</v>
      </c>
      <c r="F23" s="142">
        <v>0</v>
      </c>
      <c r="G23" s="142">
        <f t="shared" si="0"/>
        <v>0</v>
      </c>
      <c r="H23" s="142">
        <f t="shared" si="1"/>
        <v>0</v>
      </c>
    </row>
    <row r="24" spans="1:8">
      <c r="A24" s="159" t="s">
        <v>38</v>
      </c>
      <c r="B24" s="139" t="s">
        <v>171</v>
      </c>
      <c r="C24" s="140">
        <v>8</v>
      </c>
      <c r="D24" s="141" t="s">
        <v>289</v>
      </c>
      <c r="E24" s="142">
        <v>0</v>
      </c>
      <c r="F24" s="142">
        <v>0</v>
      </c>
      <c r="G24" s="142">
        <f t="shared" si="0"/>
        <v>0</v>
      </c>
      <c r="H24" s="142">
        <f t="shared" si="1"/>
        <v>0</v>
      </c>
    </row>
    <row r="25" spans="1:8">
      <c r="A25" s="159"/>
      <c r="B25" s="139"/>
      <c r="C25" s="140"/>
      <c r="D25" s="141"/>
      <c r="E25" s="142"/>
      <c r="F25" s="142"/>
      <c r="G25" s="142">
        <f t="shared" si="0"/>
        <v>0</v>
      </c>
      <c r="H25" s="142">
        <f t="shared" si="1"/>
        <v>0</v>
      </c>
    </row>
    <row r="26" spans="1:8" ht="51">
      <c r="A26" s="159"/>
      <c r="B26" s="139" t="s">
        <v>172</v>
      </c>
      <c r="C26" s="140"/>
      <c r="D26" s="141"/>
      <c r="E26" s="142"/>
      <c r="F26" s="142"/>
      <c r="G26" s="142">
        <f t="shared" si="0"/>
        <v>0</v>
      </c>
      <c r="H26" s="142">
        <f t="shared" si="1"/>
        <v>0</v>
      </c>
    </row>
    <row r="27" spans="1:8">
      <c r="A27" s="159" t="s">
        <v>39</v>
      </c>
      <c r="B27" s="139" t="s">
        <v>173</v>
      </c>
      <c r="C27" s="140">
        <v>9</v>
      </c>
      <c r="D27" s="141" t="s">
        <v>289</v>
      </c>
      <c r="E27" s="142">
        <v>0</v>
      </c>
      <c r="F27" s="142">
        <v>0</v>
      </c>
      <c r="G27" s="142">
        <f t="shared" si="0"/>
        <v>0</v>
      </c>
      <c r="H27" s="142">
        <f t="shared" si="1"/>
        <v>0</v>
      </c>
    </row>
    <row r="28" spans="1:8">
      <c r="A28" s="159" t="s">
        <v>40</v>
      </c>
      <c r="B28" s="139" t="s">
        <v>174</v>
      </c>
      <c r="C28" s="140">
        <v>34</v>
      </c>
      <c r="D28" s="141" t="s">
        <v>289</v>
      </c>
      <c r="E28" s="142">
        <v>0</v>
      </c>
      <c r="F28" s="142">
        <v>0</v>
      </c>
      <c r="G28" s="142">
        <f t="shared" si="0"/>
        <v>0</v>
      </c>
      <c r="H28" s="142">
        <f t="shared" si="1"/>
        <v>0</v>
      </c>
    </row>
    <row r="29" spans="1:8">
      <c r="A29" s="159"/>
      <c r="B29" s="139"/>
      <c r="C29" s="140"/>
      <c r="D29" s="141"/>
      <c r="E29" s="142"/>
      <c r="F29" s="142"/>
      <c r="G29" s="142">
        <f t="shared" si="0"/>
        <v>0</v>
      </c>
      <c r="H29" s="142">
        <f t="shared" si="1"/>
        <v>0</v>
      </c>
    </row>
    <row r="30" spans="1:8" ht="90" thickBot="1">
      <c r="A30" s="159" t="s">
        <v>50</v>
      </c>
      <c r="B30" s="139" t="s">
        <v>175</v>
      </c>
      <c r="C30" s="140">
        <v>5</v>
      </c>
      <c r="D30" s="141" t="s">
        <v>213</v>
      </c>
      <c r="E30" s="142">
        <v>0</v>
      </c>
      <c r="F30" s="142">
        <v>0</v>
      </c>
      <c r="G30" s="142">
        <f t="shared" si="0"/>
        <v>0</v>
      </c>
      <c r="H30" s="142">
        <f t="shared" si="1"/>
        <v>0</v>
      </c>
    </row>
    <row r="31" spans="1:8" s="51" customFormat="1" ht="13.5" thickBot="1">
      <c r="A31" s="162"/>
      <c r="B31" s="83" t="s">
        <v>26</v>
      </c>
      <c r="C31" s="84"/>
      <c r="D31" s="84"/>
      <c r="E31" s="86"/>
      <c r="F31" s="85"/>
      <c r="G31" s="144">
        <f>SUM(G7:G30)</f>
        <v>0</v>
      </c>
      <c r="H31" s="143">
        <f>SUM(H7:H30)</f>
        <v>0</v>
      </c>
    </row>
    <row r="33" spans="2:8">
      <c r="H33" s="55"/>
    </row>
    <row r="35" spans="2:8">
      <c r="B35" s="54"/>
    </row>
  </sheetData>
  <phoneticPr fontId="24" type="noConversion"/>
  <pageMargins left="0.78740157480314965" right="0.78740157480314965" top="0.78740157480314965" bottom="0.78740157480314965" header="0.39370078740157483" footer="0.39370078740157483"/>
  <pageSetup paperSize="9" scale="73" firstPageNumber="0" fitToHeight="0" orientation="portrait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zoomScaleSheetLayoutView="85" workbookViewId="0"/>
  </sheetViews>
  <sheetFormatPr defaultRowHeight="12.75"/>
  <cols>
    <col min="1" max="1" width="9.140625" style="165"/>
    <col min="2" max="2" width="55.28515625" style="34" customWidth="1"/>
    <col min="3" max="3" width="8.5703125" style="34" bestFit="1" customWidth="1"/>
    <col min="4" max="4" width="7.85546875" style="34" bestFit="1" customWidth="1"/>
    <col min="5" max="8" width="13.7109375" style="34" customWidth="1"/>
    <col min="9" max="16384" width="9.140625" style="34"/>
  </cols>
  <sheetData>
    <row r="1" spans="1:8" ht="15.75" thickBot="1">
      <c r="A1" s="32"/>
      <c r="B1" s="33"/>
      <c r="C1" s="33"/>
      <c r="D1" s="33"/>
      <c r="E1" s="33"/>
      <c r="F1" s="33"/>
      <c r="G1" s="33"/>
      <c r="H1" s="33"/>
    </row>
    <row r="2" spans="1:8" ht="15">
      <c r="A2" s="35"/>
      <c r="B2" s="36"/>
      <c r="C2" s="36"/>
      <c r="D2" s="36"/>
      <c r="E2" s="36"/>
      <c r="F2" s="36"/>
      <c r="G2" s="36"/>
      <c r="H2" s="36"/>
    </row>
    <row r="3" spans="1:8" ht="25.5">
      <c r="A3" s="38"/>
      <c r="B3" s="127" t="s">
        <v>327</v>
      </c>
      <c r="C3" s="39"/>
      <c r="D3" s="39"/>
      <c r="E3" s="39"/>
      <c r="F3" s="39"/>
      <c r="G3" s="39"/>
      <c r="H3" s="39"/>
    </row>
    <row r="4" spans="1:8" ht="12.75" customHeight="1">
      <c r="A4" s="38"/>
      <c r="B4" s="37"/>
      <c r="C4" s="39"/>
      <c r="D4" s="39"/>
      <c r="E4" s="39"/>
      <c r="F4" s="39"/>
      <c r="G4" s="39"/>
      <c r="H4" s="39"/>
    </row>
    <row r="5" spans="1:8" ht="15" hidden="1" customHeight="1">
      <c r="A5" s="38"/>
      <c r="B5" s="37"/>
      <c r="C5" s="39"/>
      <c r="D5" s="39"/>
      <c r="E5" s="39"/>
      <c r="F5" s="39"/>
      <c r="G5" s="39"/>
      <c r="H5" s="39"/>
    </row>
    <row r="6" spans="1:8" ht="27" customHeight="1" thickBot="1">
      <c r="A6" s="172" t="s">
        <v>215</v>
      </c>
      <c r="B6" s="152" t="s">
        <v>216</v>
      </c>
      <c r="C6" s="153" t="s">
        <v>217</v>
      </c>
      <c r="D6" s="152" t="s">
        <v>238</v>
      </c>
      <c r="E6" s="154" t="s">
        <v>154</v>
      </c>
      <c r="F6" s="154" t="s">
        <v>155</v>
      </c>
      <c r="G6" s="155" t="s">
        <v>19</v>
      </c>
      <c r="H6" s="155" t="s">
        <v>20</v>
      </c>
    </row>
    <row r="7" spans="1:8" ht="18" customHeight="1">
      <c r="A7" s="173" t="s">
        <v>41</v>
      </c>
      <c r="B7" s="163" t="s">
        <v>278</v>
      </c>
      <c r="C7" s="89">
        <v>2</v>
      </c>
      <c r="D7" s="89" t="s">
        <v>213</v>
      </c>
      <c r="E7" s="94">
        <v>0</v>
      </c>
      <c r="F7" s="90">
        <v>0</v>
      </c>
      <c r="G7" s="91">
        <f>C7*E7</f>
        <v>0</v>
      </c>
      <c r="H7" s="92">
        <f>C7*F7</f>
        <v>0</v>
      </c>
    </row>
    <row r="8" spans="1:8">
      <c r="A8" s="219" t="s">
        <v>42</v>
      </c>
      <c r="B8" s="87" t="s">
        <v>279</v>
      </c>
      <c r="C8" s="224">
        <v>117</v>
      </c>
      <c r="D8" s="224" t="s">
        <v>213</v>
      </c>
      <c r="E8" s="224">
        <v>0</v>
      </c>
      <c r="F8" s="90">
        <v>0</v>
      </c>
      <c r="G8" s="222">
        <f>C8*E8</f>
        <v>0</v>
      </c>
      <c r="H8" s="220">
        <f>C8*F8</f>
        <v>0</v>
      </c>
    </row>
    <row r="9" spans="1:8" ht="25.5">
      <c r="A9" s="219"/>
      <c r="B9" s="87" t="s">
        <v>324</v>
      </c>
      <c r="C9" s="225"/>
      <c r="D9" s="225"/>
      <c r="E9" s="225"/>
      <c r="F9" s="90">
        <v>0</v>
      </c>
      <c r="G9" s="223"/>
      <c r="H9" s="221"/>
    </row>
    <row r="10" spans="1:8">
      <c r="A10" s="219" t="s">
        <v>43</v>
      </c>
      <c r="B10" s="166" t="s">
        <v>280</v>
      </c>
      <c r="C10" s="224">
        <v>1</v>
      </c>
      <c r="D10" s="224" t="s">
        <v>213</v>
      </c>
      <c r="E10" s="224">
        <v>0</v>
      </c>
      <c r="F10" s="90">
        <v>0</v>
      </c>
      <c r="G10" s="222">
        <f>C10*E10</f>
        <v>0</v>
      </c>
      <c r="H10" s="220">
        <f>C10*F10</f>
        <v>0</v>
      </c>
    </row>
    <row r="11" spans="1:8" ht="29.25" customHeight="1">
      <c r="A11" s="219"/>
      <c r="B11" s="167" t="s">
        <v>325</v>
      </c>
      <c r="C11" s="225"/>
      <c r="D11" s="225"/>
      <c r="E11" s="225"/>
      <c r="F11" s="90">
        <v>0</v>
      </c>
      <c r="G11" s="223"/>
      <c r="H11" s="221"/>
    </row>
    <row r="12" spans="1:8">
      <c r="A12" s="173"/>
      <c r="B12" s="169" t="s">
        <v>286</v>
      </c>
      <c r="C12" s="89"/>
      <c r="D12" s="89"/>
      <c r="E12" s="89"/>
      <c r="F12" s="93"/>
      <c r="G12" s="91"/>
      <c r="H12" s="92"/>
    </row>
    <row r="13" spans="1:8">
      <c r="A13" s="173"/>
      <c r="B13" s="169" t="s">
        <v>287</v>
      </c>
      <c r="C13" s="88"/>
      <c r="D13" s="88"/>
      <c r="E13" s="88"/>
      <c r="F13" s="93"/>
      <c r="G13" s="91"/>
      <c r="H13" s="92"/>
    </row>
    <row r="14" spans="1:8" ht="51">
      <c r="A14" s="173"/>
      <c r="B14" s="95" t="s">
        <v>288</v>
      </c>
      <c r="C14" s="89"/>
      <c r="D14" s="89"/>
      <c r="E14" s="89"/>
      <c r="F14" s="93"/>
      <c r="G14" s="91"/>
      <c r="H14" s="92"/>
    </row>
    <row r="15" spans="1:8">
      <c r="A15" s="173" t="s">
        <v>83</v>
      </c>
      <c r="B15" s="168" t="s">
        <v>285</v>
      </c>
      <c r="C15" s="89">
        <v>6</v>
      </c>
      <c r="D15" s="89" t="s">
        <v>289</v>
      </c>
      <c r="E15" s="89">
        <v>0</v>
      </c>
      <c r="F15" s="90">
        <v>0</v>
      </c>
      <c r="G15" s="91">
        <f t="shared" ref="G15:G24" si="0">C15*E15</f>
        <v>0</v>
      </c>
      <c r="H15" s="92">
        <f t="shared" ref="H15:H24" si="1">C15*F15</f>
        <v>0</v>
      </c>
    </row>
    <row r="16" spans="1:8">
      <c r="A16" s="173" t="s">
        <v>84</v>
      </c>
      <c r="B16" s="168" t="s">
        <v>290</v>
      </c>
      <c r="C16" s="89">
        <v>192</v>
      </c>
      <c r="D16" s="89" t="s">
        <v>289</v>
      </c>
      <c r="E16" s="89">
        <v>0</v>
      </c>
      <c r="F16" s="90">
        <v>0</v>
      </c>
      <c r="G16" s="91">
        <f t="shared" si="0"/>
        <v>0</v>
      </c>
      <c r="H16" s="92">
        <f t="shared" si="1"/>
        <v>0</v>
      </c>
    </row>
    <row r="17" spans="1:8">
      <c r="A17" s="173" t="s">
        <v>85</v>
      </c>
      <c r="B17" s="168" t="s">
        <v>291</v>
      </c>
      <c r="C17" s="89">
        <v>12</v>
      </c>
      <c r="D17" s="89" t="s">
        <v>289</v>
      </c>
      <c r="E17" s="89">
        <v>0</v>
      </c>
      <c r="F17" s="90">
        <v>0</v>
      </c>
      <c r="G17" s="91">
        <f t="shared" si="0"/>
        <v>0</v>
      </c>
      <c r="H17" s="92">
        <f t="shared" si="1"/>
        <v>0</v>
      </c>
    </row>
    <row r="18" spans="1:8">
      <c r="A18" s="173" t="s">
        <v>86</v>
      </c>
      <c r="B18" s="168" t="s">
        <v>292</v>
      </c>
      <c r="C18" s="89">
        <v>42</v>
      </c>
      <c r="D18" s="89" t="s">
        <v>289</v>
      </c>
      <c r="E18" s="89">
        <v>0</v>
      </c>
      <c r="F18" s="90">
        <v>0</v>
      </c>
      <c r="G18" s="91">
        <f t="shared" si="0"/>
        <v>0</v>
      </c>
      <c r="H18" s="92">
        <f t="shared" si="1"/>
        <v>0</v>
      </c>
    </row>
    <row r="19" spans="1:8">
      <c r="A19" s="173" t="s">
        <v>87</v>
      </c>
      <c r="B19" s="168" t="s">
        <v>293</v>
      </c>
      <c r="C19" s="89">
        <v>78</v>
      </c>
      <c r="D19" s="89" t="s">
        <v>289</v>
      </c>
      <c r="E19" s="89">
        <v>0</v>
      </c>
      <c r="F19" s="90">
        <v>0</v>
      </c>
      <c r="G19" s="91">
        <f t="shared" si="0"/>
        <v>0</v>
      </c>
      <c r="H19" s="92">
        <f t="shared" si="1"/>
        <v>0</v>
      </c>
    </row>
    <row r="20" spans="1:8">
      <c r="A20" s="173" t="s">
        <v>88</v>
      </c>
      <c r="B20" s="168" t="s">
        <v>281</v>
      </c>
      <c r="C20" s="89">
        <v>66</v>
      </c>
      <c r="D20" s="89" t="s">
        <v>289</v>
      </c>
      <c r="E20" s="89">
        <v>0</v>
      </c>
      <c r="F20" s="90">
        <v>0</v>
      </c>
      <c r="G20" s="91">
        <f t="shared" si="0"/>
        <v>0</v>
      </c>
      <c r="H20" s="92">
        <f t="shared" si="1"/>
        <v>0</v>
      </c>
    </row>
    <row r="21" spans="1:8">
      <c r="A21" s="173" t="s">
        <v>89</v>
      </c>
      <c r="B21" s="168" t="s">
        <v>282</v>
      </c>
      <c r="C21" s="89">
        <v>78</v>
      </c>
      <c r="D21" s="89" t="s">
        <v>289</v>
      </c>
      <c r="E21" s="89">
        <v>0</v>
      </c>
      <c r="F21" s="90">
        <v>0</v>
      </c>
      <c r="G21" s="91">
        <f t="shared" si="0"/>
        <v>0</v>
      </c>
      <c r="H21" s="92">
        <f t="shared" si="1"/>
        <v>0</v>
      </c>
    </row>
    <row r="22" spans="1:8">
      <c r="A22" s="173" t="s">
        <v>90</v>
      </c>
      <c r="B22" s="168" t="s">
        <v>294</v>
      </c>
      <c r="C22" s="89">
        <v>36</v>
      </c>
      <c r="D22" s="89" t="s">
        <v>289</v>
      </c>
      <c r="E22" s="89">
        <v>0</v>
      </c>
      <c r="F22" s="90">
        <v>0</v>
      </c>
      <c r="G22" s="91">
        <f t="shared" si="0"/>
        <v>0</v>
      </c>
      <c r="H22" s="92">
        <f t="shared" si="1"/>
        <v>0</v>
      </c>
    </row>
    <row r="23" spans="1:8">
      <c r="A23" s="173" t="s">
        <v>91</v>
      </c>
      <c r="B23" s="168" t="s">
        <v>295</v>
      </c>
      <c r="C23" s="89">
        <v>30</v>
      </c>
      <c r="D23" s="89" t="s">
        <v>289</v>
      </c>
      <c r="E23" s="89">
        <v>0</v>
      </c>
      <c r="F23" s="90">
        <v>0</v>
      </c>
      <c r="G23" s="91">
        <f t="shared" si="0"/>
        <v>0</v>
      </c>
      <c r="H23" s="92">
        <f t="shared" si="1"/>
        <v>0</v>
      </c>
    </row>
    <row r="24" spans="1:8">
      <c r="A24" s="173" t="s">
        <v>92</v>
      </c>
      <c r="B24" s="168" t="s">
        <v>283</v>
      </c>
      <c r="C24" s="89">
        <v>20</v>
      </c>
      <c r="D24" s="89" t="s">
        <v>289</v>
      </c>
      <c r="E24" s="89">
        <v>0</v>
      </c>
      <c r="F24" s="90">
        <v>0</v>
      </c>
      <c r="G24" s="91">
        <f t="shared" si="0"/>
        <v>0</v>
      </c>
      <c r="H24" s="92">
        <f t="shared" si="1"/>
        <v>0</v>
      </c>
    </row>
    <row r="25" spans="1:8">
      <c r="A25" s="173"/>
      <c r="B25" s="168" t="s">
        <v>296</v>
      </c>
      <c r="C25" s="89"/>
      <c r="D25" s="89"/>
      <c r="E25" s="89"/>
      <c r="F25" s="93"/>
      <c r="G25" s="91"/>
      <c r="H25" s="92"/>
    </row>
    <row r="26" spans="1:8">
      <c r="A26" s="173" t="s">
        <v>93</v>
      </c>
      <c r="B26" s="168" t="s">
        <v>290</v>
      </c>
      <c r="C26" s="89">
        <v>140</v>
      </c>
      <c r="D26" s="89" t="s">
        <v>213</v>
      </c>
      <c r="E26" s="89">
        <v>0</v>
      </c>
      <c r="F26" s="90">
        <v>0</v>
      </c>
      <c r="G26" s="91">
        <f t="shared" ref="G26:G34" si="2">C26*E26</f>
        <v>0</v>
      </c>
      <c r="H26" s="92">
        <f t="shared" ref="H26:H34" si="3">C26*F26</f>
        <v>0</v>
      </c>
    </row>
    <row r="27" spans="1:8">
      <c r="A27" s="173" t="s">
        <v>94</v>
      </c>
      <c r="B27" s="168" t="s">
        <v>291</v>
      </c>
      <c r="C27" s="89">
        <v>6</v>
      </c>
      <c r="D27" s="89" t="s">
        <v>213</v>
      </c>
      <c r="E27" s="89">
        <v>0</v>
      </c>
      <c r="F27" s="90">
        <v>0</v>
      </c>
      <c r="G27" s="91">
        <f t="shared" si="2"/>
        <v>0</v>
      </c>
      <c r="H27" s="92">
        <f t="shared" si="3"/>
        <v>0</v>
      </c>
    </row>
    <row r="28" spans="1:8">
      <c r="A28" s="173" t="s">
        <v>95</v>
      </c>
      <c r="B28" s="168" t="s">
        <v>293</v>
      </c>
      <c r="C28" s="89">
        <v>80</v>
      </c>
      <c r="D28" s="89" t="s">
        <v>213</v>
      </c>
      <c r="E28" s="89">
        <v>0</v>
      </c>
      <c r="F28" s="90">
        <v>0</v>
      </c>
      <c r="G28" s="91">
        <f t="shared" si="2"/>
        <v>0</v>
      </c>
      <c r="H28" s="92">
        <f t="shared" si="3"/>
        <v>0</v>
      </c>
    </row>
    <row r="29" spans="1:8">
      <c r="A29" s="173" t="s">
        <v>96</v>
      </c>
      <c r="B29" s="168" t="s">
        <v>281</v>
      </c>
      <c r="C29" s="89">
        <v>46</v>
      </c>
      <c r="D29" s="89" t="s">
        <v>213</v>
      </c>
      <c r="E29" s="89">
        <v>0</v>
      </c>
      <c r="F29" s="90">
        <v>0</v>
      </c>
      <c r="G29" s="91">
        <f t="shared" si="2"/>
        <v>0</v>
      </c>
      <c r="H29" s="92">
        <f t="shared" si="3"/>
        <v>0</v>
      </c>
    </row>
    <row r="30" spans="1:8">
      <c r="A30" s="173" t="s">
        <v>97</v>
      </c>
      <c r="B30" s="168" t="s">
        <v>282</v>
      </c>
      <c r="C30" s="89">
        <v>24</v>
      </c>
      <c r="D30" s="89" t="s">
        <v>213</v>
      </c>
      <c r="E30" s="89">
        <v>0</v>
      </c>
      <c r="F30" s="90">
        <v>0</v>
      </c>
      <c r="G30" s="91">
        <f t="shared" si="2"/>
        <v>0</v>
      </c>
      <c r="H30" s="92">
        <f t="shared" si="3"/>
        <v>0</v>
      </c>
    </row>
    <row r="31" spans="1:8">
      <c r="A31" s="173" t="s">
        <v>98</v>
      </c>
      <c r="B31" s="168" t="s">
        <v>294</v>
      </c>
      <c r="C31" s="89">
        <v>3</v>
      </c>
      <c r="D31" s="89" t="s">
        <v>213</v>
      </c>
      <c r="E31" s="89">
        <v>0</v>
      </c>
      <c r="F31" s="90">
        <v>0</v>
      </c>
      <c r="G31" s="91">
        <f t="shared" si="2"/>
        <v>0</v>
      </c>
      <c r="H31" s="92">
        <f t="shared" si="3"/>
        <v>0</v>
      </c>
    </row>
    <row r="32" spans="1:8">
      <c r="A32" s="173" t="s">
        <v>99</v>
      </c>
      <c r="B32" s="168" t="s">
        <v>295</v>
      </c>
      <c r="C32" s="89">
        <v>6</v>
      </c>
      <c r="D32" s="89" t="s">
        <v>213</v>
      </c>
      <c r="E32" s="89">
        <v>0</v>
      </c>
      <c r="F32" s="90">
        <v>0</v>
      </c>
      <c r="G32" s="91">
        <f t="shared" si="2"/>
        <v>0</v>
      </c>
      <c r="H32" s="92">
        <f t="shared" si="3"/>
        <v>0</v>
      </c>
    </row>
    <row r="33" spans="1:8">
      <c r="A33" s="173" t="s">
        <v>100</v>
      </c>
      <c r="B33" s="168" t="s">
        <v>297</v>
      </c>
      <c r="C33" s="89">
        <v>1</v>
      </c>
      <c r="D33" s="89" t="s">
        <v>213</v>
      </c>
      <c r="E33" s="89">
        <v>0</v>
      </c>
      <c r="F33" s="90">
        <v>0</v>
      </c>
      <c r="G33" s="91">
        <f t="shared" si="2"/>
        <v>0</v>
      </c>
      <c r="H33" s="92">
        <f t="shared" si="3"/>
        <v>0</v>
      </c>
    </row>
    <row r="34" spans="1:8">
      <c r="A34" s="173" t="s">
        <v>101</v>
      </c>
      <c r="B34" s="168" t="s">
        <v>283</v>
      </c>
      <c r="C34" s="89">
        <v>2</v>
      </c>
      <c r="D34" s="89" t="s">
        <v>213</v>
      </c>
      <c r="E34" s="89">
        <v>0</v>
      </c>
      <c r="F34" s="90">
        <v>0</v>
      </c>
      <c r="G34" s="91">
        <f t="shared" si="2"/>
        <v>0</v>
      </c>
      <c r="H34" s="92">
        <f t="shared" si="3"/>
        <v>0</v>
      </c>
    </row>
    <row r="35" spans="1:8">
      <c r="A35" s="173"/>
      <c r="B35" s="170" t="s">
        <v>298</v>
      </c>
      <c r="C35" s="89"/>
      <c r="D35" s="89"/>
      <c r="E35" s="89"/>
      <c r="F35" s="93"/>
      <c r="G35" s="91"/>
      <c r="H35" s="92"/>
    </row>
    <row r="36" spans="1:8">
      <c r="A36" s="173" t="s">
        <v>102</v>
      </c>
      <c r="B36" s="168" t="s">
        <v>293</v>
      </c>
      <c r="C36" s="89">
        <v>72</v>
      </c>
      <c r="D36" s="89" t="s">
        <v>213</v>
      </c>
      <c r="E36" s="89">
        <v>0</v>
      </c>
      <c r="F36" s="90">
        <v>0</v>
      </c>
      <c r="G36" s="91">
        <f>C36*E36</f>
        <v>0</v>
      </c>
      <c r="H36" s="92">
        <f>C36*F36</f>
        <v>0</v>
      </c>
    </row>
    <row r="37" spans="1:8">
      <c r="A37" s="173" t="s">
        <v>103</v>
      </c>
      <c r="B37" s="168" t="s">
        <v>283</v>
      </c>
      <c r="C37" s="89">
        <v>2</v>
      </c>
      <c r="D37" s="89" t="s">
        <v>213</v>
      </c>
      <c r="E37" s="89">
        <v>0</v>
      </c>
      <c r="F37" s="90">
        <v>0</v>
      </c>
      <c r="G37" s="91">
        <f>C37*E37</f>
        <v>0</v>
      </c>
      <c r="H37" s="92">
        <f>C37*F37</f>
        <v>0</v>
      </c>
    </row>
    <row r="38" spans="1:8">
      <c r="A38" s="174"/>
      <c r="B38" s="164" t="s">
        <v>299</v>
      </c>
      <c r="C38" s="89"/>
      <c r="D38" s="89"/>
      <c r="E38" s="89"/>
      <c r="F38" s="93"/>
      <c r="G38" s="91"/>
      <c r="H38" s="92"/>
    </row>
    <row r="39" spans="1:8">
      <c r="A39" s="174" t="s">
        <v>104</v>
      </c>
      <c r="B39" s="168" t="s">
        <v>300</v>
      </c>
      <c r="C39" s="96">
        <v>20</v>
      </c>
      <c r="D39" s="89" t="s">
        <v>213</v>
      </c>
      <c r="E39" s="89">
        <v>0</v>
      </c>
      <c r="F39" s="90">
        <v>0</v>
      </c>
      <c r="G39" s="91">
        <f t="shared" ref="G39:G52" si="4">C39*E39</f>
        <v>0</v>
      </c>
      <c r="H39" s="92">
        <f t="shared" ref="H39:H52" si="5">C39*F39</f>
        <v>0</v>
      </c>
    </row>
    <row r="40" spans="1:8">
      <c r="A40" s="174" t="s">
        <v>105</v>
      </c>
      <c r="B40" s="168" t="s">
        <v>301</v>
      </c>
      <c r="C40" s="96">
        <v>12</v>
      </c>
      <c r="D40" s="89" t="s">
        <v>213</v>
      </c>
      <c r="E40" s="89">
        <v>0</v>
      </c>
      <c r="F40" s="90">
        <v>0</v>
      </c>
      <c r="G40" s="91">
        <f t="shared" si="4"/>
        <v>0</v>
      </c>
      <c r="H40" s="92">
        <f t="shared" si="5"/>
        <v>0</v>
      </c>
    </row>
    <row r="41" spans="1:8">
      <c r="A41" s="174" t="s">
        <v>106</v>
      </c>
      <c r="B41" s="168" t="s">
        <v>302</v>
      </c>
      <c r="C41" s="96">
        <v>8</v>
      </c>
      <c r="D41" s="89" t="s">
        <v>213</v>
      </c>
      <c r="E41" s="89">
        <v>0</v>
      </c>
      <c r="F41" s="90">
        <v>0</v>
      </c>
      <c r="G41" s="91">
        <f t="shared" si="4"/>
        <v>0</v>
      </c>
      <c r="H41" s="92">
        <f t="shared" si="5"/>
        <v>0</v>
      </c>
    </row>
    <row r="42" spans="1:8">
      <c r="A42" s="174" t="s">
        <v>107</v>
      </c>
      <c r="B42" s="168" t="s">
        <v>303</v>
      </c>
      <c r="C42" s="96">
        <v>10</v>
      </c>
      <c r="D42" s="89" t="s">
        <v>213</v>
      </c>
      <c r="E42" s="89">
        <v>0</v>
      </c>
      <c r="F42" s="90">
        <v>0</v>
      </c>
      <c r="G42" s="91">
        <f t="shared" si="4"/>
        <v>0</v>
      </c>
      <c r="H42" s="92">
        <f t="shared" si="5"/>
        <v>0</v>
      </c>
    </row>
    <row r="43" spans="1:8">
      <c r="A43" s="174" t="s">
        <v>108</v>
      </c>
      <c r="B43" s="168" t="s">
        <v>304</v>
      </c>
      <c r="C43" s="89">
        <v>8</v>
      </c>
      <c r="D43" s="89" t="s">
        <v>213</v>
      </c>
      <c r="E43" s="89">
        <v>0</v>
      </c>
      <c r="F43" s="90">
        <v>0</v>
      </c>
      <c r="G43" s="91">
        <f t="shared" si="4"/>
        <v>0</v>
      </c>
      <c r="H43" s="92">
        <f t="shared" si="5"/>
        <v>0</v>
      </c>
    </row>
    <row r="44" spans="1:8">
      <c r="A44" s="174" t="s">
        <v>109</v>
      </c>
      <c r="B44" s="168" t="s">
        <v>305</v>
      </c>
      <c r="C44" s="89">
        <v>8</v>
      </c>
      <c r="D44" s="89" t="s">
        <v>213</v>
      </c>
      <c r="E44" s="89">
        <v>0</v>
      </c>
      <c r="F44" s="90">
        <v>0</v>
      </c>
      <c r="G44" s="91">
        <f t="shared" si="4"/>
        <v>0</v>
      </c>
      <c r="H44" s="92">
        <f t="shared" si="5"/>
        <v>0</v>
      </c>
    </row>
    <row r="45" spans="1:8">
      <c r="A45" s="174" t="s">
        <v>110</v>
      </c>
      <c r="B45" s="168" t="s">
        <v>306</v>
      </c>
      <c r="C45" s="89">
        <v>5</v>
      </c>
      <c r="D45" s="89" t="s">
        <v>213</v>
      </c>
      <c r="E45" s="89">
        <v>0</v>
      </c>
      <c r="F45" s="90">
        <v>0</v>
      </c>
      <c r="G45" s="91">
        <f t="shared" si="4"/>
        <v>0</v>
      </c>
      <c r="H45" s="92">
        <f t="shared" si="5"/>
        <v>0</v>
      </c>
    </row>
    <row r="46" spans="1:8">
      <c r="A46" s="174" t="s">
        <v>111</v>
      </c>
      <c r="B46" s="168" t="s">
        <v>307</v>
      </c>
      <c r="C46" s="89">
        <v>24</v>
      </c>
      <c r="D46" s="89" t="s">
        <v>213</v>
      </c>
      <c r="E46" s="89">
        <v>0</v>
      </c>
      <c r="F46" s="90">
        <v>0</v>
      </c>
      <c r="G46" s="91">
        <f t="shared" si="4"/>
        <v>0</v>
      </c>
      <c r="H46" s="92">
        <f t="shared" si="5"/>
        <v>0</v>
      </c>
    </row>
    <row r="47" spans="1:8">
      <c r="A47" s="174" t="s">
        <v>112</v>
      </c>
      <c r="B47" s="168" t="s">
        <v>308</v>
      </c>
      <c r="C47" s="89">
        <v>11</v>
      </c>
      <c r="D47" s="89" t="s">
        <v>213</v>
      </c>
      <c r="E47" s="89">
        <v>0</v>
      </c>
      <c r="F47" s="90">
        <v>0</v>
      </c>
      <c r="G47" s="91">
        <f t="shared" si="4"/>
        <v>0</v>
      </c>
      <c r="H47" s="92">
        <f t="shared" si="5"/>
        <v>0</v>
      </c>
    </row>
    <row r="48" spans="1:8">
      <c r="A48" s="174" t="s">
        <v>113</v>
      </c>
      <c r="B48" s="168" t="s">
        <v>309</v>
      </c>
      <c r="C48" s="89">
        <v>18</v>
      </c>
      <c r="D48" s="89" t="s">
        <v>213</v>
      </c>
      <c r="E48" s="89">
        <v>0</v>
      </c>
      <c r="F48" s="90">
        <v>0</v>
      </c>
      <c r="G48" s="91">
        <f t="shared" si="4"/>
        <v>0</v>
      </c>
      <c r="H48" s="92">
        <f t="shared" si="5"/>
        <v>0</v>
      </c>
    </row>
    <row r="49" spans="1:8">
      <c r="A49" s="174" t="s">
        <v>114</v>
      </c>
      <c r="B49" s="168" t="s">
        <v>310</v>
      </c>
      <c r="C49" s="89">
        <v>18</v>
      </c>
      <c r="D49" s="89" t="s">
        <v>213</v>
      </c>
      <c r="E49" s="89">
        <v>0</v>
      </c>
      <c r="F49" s="90">
        <v>0</v>
      </c>
      <c r="G49" s="91">
        <f t="shared" si="4"/>
        <v>0</v>
      </c>
      <c r="H49" s="92">
        <f t="shared" si="5"/>
        <v>0</v>
      </c>
    </row>
    <row r="50" spans="1:8">
      <c r="A50" s="174" t="s">
        <v>115</v>
      </c>
      <c r="B50" s="168" t="s">
        <v>311</v>
      </c>
      <c r="C50" s="89">
        <v>12</v>
      </c>
      <c r="D50" s="89" t="s">
        <v>213</v>
      </c>
      <c r="E50" s="89">
        <v>0</v>
      </c>
      <c r="F50" s="90">
        <v>0</v>
      </c>
      <c r="G50" s="91">
        <f t="shared" si="4"/>
        <v>0</v>
      </c>
      <c r="H50" s="92">
        <f t="shared" si="5"/>
        <v>0</v>
      </c>
    </row>
    <row r="51" spans="1:8">
      <c r="A51" s="174" t="s">
        <v>116</v>
      </c>
      <c r="B51" s="168" t="s">
        <v>312</v>
      </c>
      <c r="C51" s="89">
        <v>12</v>
      </c>
      <c r="D51" s="89" t="s">
        <v>213</v>
      </c>
      <c r="E51" s="89">
        <v>0</v>
      </c>
      <c r="F51" s="90">
        <v>0</v>
      </c>
      <c r="G51" s="91">
        <f t="shared" si="4"/>
        <v>0</v>
      </c>
      <c r="H51" s="92">
        <f t="shared" si="5"/>
        <v>0</v>
      </c>
    </row>
    <row r="52" spans="1:8">
      <c r="A52" s="174" t="s">
        <v>117</v>
      </c>
      <c r="B52" s="168" t="s">
        <v>313</v>
      </c>
      <c r="C52" s="89">
        <v>2</v>
      </c>
      <c r="D52" s="89" t="s">
        <v>213</v>
      </c>
      <c r="E52" s="89">
        <v>0</v>
      </c>
      <c r="F52" s="90">
        <v>0</v>
      </c>
      <c r="G52" s="91">
        <f t="shared" si="4"/>
        <v>0</v>
      </c>
      <c r="H52" s="92">
        <f t="shared" si="5"/>
        <v>0</v>
      </c>
    </row>
    <row r="53" spans="1:8">
      <c r="A53" s="173"/>
      <c r="B53" s="95" t="s">
        <v>314</v>
      </c>
      <c r="C53" s="93"/>
      <c r="D53" s="93"/>
      <c r="E53" s="93"/>
      <c r="F53" s="93"/>
      <c r="G53" s="91"/>
      <c r="H53" s="92"/>
    </row>
    <row r="54" spans="1:8">
      <c r="A54" s="173" t="s">
        <v>118</v>
      </c>
      <c r="B54" s="168" t="s">
        <v>290</v>
      </c>
      <c r="C54" s="93">
        <v>86</v>
      </c>
      <c r="D54" s="93" t="s">
        <v>213</v>
      </c>
      <c r="E54" s="89">
        <v>0</v>
      </c>
      <c r="F54" s="90">
        <v>0</v>
      </c>
      <c r="G54" s="91">
        <f t="shared" ref="G54:G62" si="6">C54*E54</f>
        <v>0</v>
      </c>
      <c r="H54" s="92">
        <f t="shared" ref="H54:H62" si="7">C54*F54</f>
        <v>0</v>
      </c>
    </row>
    <row r="55" spans="1:8">
      <c r="A55" s="173" t="s">
        <v>119</v>
      </c>
      <c r="B55" s="168" t="s">
        <v>292</v>
      </c>
      <c r="C55" s="93">
        <v>13</v>
      </c>
      <c r="D55" s="93" t="s">
        <v>213</v>
      </c>
      <c r="E55" s="89">
        <v>0</v>
      </c>
      <c r="F55" s="90">
        <v>0</v>
      </c>
      <c r="G55" s="91">
        <f t="shared" si="6"/>
        <v>0</v>
      </c>
      <c r="H55" s="92">
        <f t="shared" si="7"/>
        <v>0</v>
      </c>
    </row>
    <row r="56" spans="1:8">
      <c r="A56" s="173" t="s">
        <v>120</v>
      </c>
      <c r="B56" s="168" t="s">
        <v>293</v>
      </c>
      <c r="C56" s="93">
        <v>10</v>
      </c>
      <c r="D56" s="93" t="s">
        <v>213</v>
      </c>
      <c r="E56" s="89">
        <v>0</v>
      </c>
      <c r="F56" s="90">
        <v>0</v>
      </c>
      <c r="G56" s="91">
        <f t="shared" si="6"/>
        <v>0</v>
      </c>
      <c r="H56" s="92">
        <f t="shared" si="7"/>
        <v>0</v>
      </c>
    </row>
    <row r="57" spans="1:8">
      <c r="A57" s="173" t="s">
        <v>121</v>
      </c>
      <c r="B57" s="168" t="s">
        <v>281</v>
      </c>
      <c r="C57" s="93">
        <v>7</v>
      </c>
      <c r="D57" s="93" t="s">
        <v>213</v>
      </c>
      <c r="E57" s="89">
        <v>0</v>
      </c>
      <c r="F57" s="90">
        <v>0</v>
      </c>
      <c r="G57" s="91">
        <f t="shared" si="6"/>
        <v>0</v>
      </c>
      <c r="H57" s="92">
        <f t="shared" si="7"/>
        <v>0</v>
      </c>
    </row>
    <row r="58" spans="1:8">
      <c r="A58" s="173" t="s">
        <v>122</v>
      </c>
      <c r="B58" s="168" t="s">
        <v>282</v>
      </c>
      <c r="C58" s="93">
        <v>14</v>
      </c>
      <c r="D58" s="93" t="s">
        <v>213</v>
      </c>
      <c r="E58" s="89">
        <v>0</v>
      </c>
      <c r="F58" s="90">
        <v>0</v>
      </c>
      <c r="G58" s="91">
        <f t="shared" si="6"/>
        <v>0</v>
      </c>
      <c r="H58" s="92">
        <f t="shared" si="7"/>
        <v>0</v>
      </c>
    </row>
    <row r="59" spans="1:8">
      <c r="A59" s="173" t="s">
        <v>123</v>
      </c>
      <c r="B59" s="168" t="s">
        <v>294</v>
      </c>
      <c r="C59" s="93">
        <v>7</v>
      </c>
      <c r="D59" s="93" t="s">
        <v>213</v>
      </c>
      <c r="E59" s="89">
        <v>0</v>
      </c>
      <c r="F59" s="90">
        <v>0</v>
      </c>
      <c r="G59" s="91">
        <f t="shared" si="6"/>
        <v>0</v>
      </c>
      <c r="H59" s="92">
        <f t="shared" si="7"/>
        <v>0</v>
      </c>
    </row>
    <row r="60" spans="1:8">
      <c r="A60" s="173" t="s">
        <v>124</v>
      </c>
      <c r="B60" s="168" t="s">
        <v>315</v>
      </c>
      <c r="C60" s="93">
        <v>2</v>
      </c>
      <c r="D60" s="93" t="s">
        <v>213</v>
      </c>
      <c r="E60" s="89">
        <v>0</v>
      </c>
      <c r="F60" s="90">
        <v>0</v>
      </c>
      <c r="G60" s="91">
        <f t="shared" si="6"/>
        <v>0</v>
      </c>
      <c r="H60" s="92">
        <f t="shared" si="7"/>
        <v>0</v>
      </c>
    </row>
    <row r="61" spans="1:8">
      <c r="A61" s="173" t="s">
        <v>125</v>
      </c>
      <c r="B61" s="168" t="s">
        <v>297</v>
      </c>
      <c r="C61" s="93">
        <v>2</v>
      </c>
      <c r="D61" s="93" t="s">
        <v>213</v>
      </c>
      <c r="E61" s="89">
        <v>0</v>
      </c>
      <c r="F61" s="90">
        <v>0</v>
      </c>
      <c r="G61" s="91">
        <f t="shared" si="6"/>
        <v>0</v>
      </c>
      <c r="H61" s="92">
        <f t="shared" si="7"/>
        <v>0</v>
      </c>
    </row>
    <row r="62" spans="1:8">
      <c r="A62" s="173" t="s">
        <v>126</v>
      </c>
      <c r="B62" s="168" t="s">
        <v>283</v>
      </c>
      <c r="C62" s="93">
        <v>2</v>
      </c>
      <c r="D62" s="93" t="s">
        <v>213</v>
      </c>
      <c r="E62" s="89">
        <v>0</v>
      </c>
      <c r="F62" s="90">
        <v>0</v>
      </c>
      <c r="G62" s="91">
        <f t="shared" si="6"/>
        <v>0</v>
      </c>
      <c r="H62" s="92">
        <f t="shared" si="7"/>
        <v>0</v>
      </c>
    </row>
    <row r="63" spans="1:8">
      <c r="A63" s="219" t="s">
        <v>127</v>
      </c>
      <c r="B63" s="168" t="s">
        <v>316</v>
      </c>
      <c r="C63" s="93"/>
      <c r="D63" s="93"/>
      <c r="E63" s="93"/>
      <c r="F63" s="93"/>
      <c r="G63" s="91"/>
      <c r="H63" s="92"/>
    </row>
    <row r="64" spans="1:8">
      <c r="A64" s="219"/>
      <c r="B64" s="168" t="s">
        <v>284</v>
      </c>
      <c r="C64" s="93">
        <v>2</v>
      </c>
      <c r="D64" s="93" t="s">
        <v>213</v>
      </c>
      <c r="E64" s="89">
        <v>0</v>
      </c>
      <c r="F64" s="90">
        <v>0</v>
      </c>
      <c r="G64" s="91">
        <f>C64*E64</f>
        <v>0</v>
      </c>
      <c r="H64" s="92">
        <f>C64*F64</f>
        <v>0</v>
      </c>
    </row>
    <row r="65" spans="1:8">
      <c r="A65" s="173"/>
      <c r="B65" s="168" t="s">
        <v>317</v>
      </c>
      <c r="C65" s="93"/>
      <c r="D65" s="93"/>
      <c r="E65" s="93"/>
      <c r="F65" s="93"/>
      <c r="G65" s="91"/>
      <c r="H65" s="92"/>
    </row>
    <row r="66" spans="1:8">
      <c r="A66" s="173" t="s">
        <v>128</v>
      </c>
      <c r="B66" s="168" t="s">
        <v>318</v>
      </c>
      <c r="C66" s="93">
        <v>6</v>
      </c>
      <c r="D66" s="93" t="s">
        <v>213</v>
      </c>
      <c r="E66" s="89">
        <v>0</v>
      </c>
      <c r="F66" s="90">
        <v>0</v>
      </c>
      <c r="G66" s="91">
        <f t="shared" ref="G66:G76" si="8">C66*E66</f>
        <v>0</v>
      </c>
      <c r="H66" s="92">
        <f t="shared" ref="H66:H76" si="9">C66*F66</f>
        <v>0</v>
      </c>
    </row>
    <row r="67" spans="1:8">
      <c r="A67" s="173" t="s">
        <v>129</v>
      </c>
      <c r="B67" s="168" t="s">
        <v>319</v>
      </c>
      <c r="C67" s="93">
        <v>24</v>
      </c>
      <c r="D67" s="93" t="s">
        <v>213</v>
      </c>
      <c r="E67" s="89">
        <v>0</v>
      </c>
      <c r="F67" s="90">
        <v>0</v>
      </c>
      <c r="G67" s="91">
        <f t="shared" si="8"/>
        <v>0</v>
      </c>
      <c r="H67" s="92">
        <f t="shared" si="9"/>
        <v>0</v>
      </c>
    </row>
    <row r="68" spans="1:8">
      <c r="A68" s="173" t="s">
        <v>130</v>
      </c>
      <c r="B68" s="168" t="s">
        <v>320</v>
      </c>
      <c r="C68" s="93">
        <v>2</v>
      </c>
      <c r="D68" s="93" t="s">
        <v>213</v>
      </c>
      <c r="E68" s="89">
        <v>0</v>
      </c>
      <c r="F68" s="90">
        <v>0</v>
      </c>
      <c r="G68" s="91">
        <f t="shared" si="8"/>
        <v>0</v>
      </c>
      <c r="H68" s="92">
        <f t="shared" si="9"/>
        <v>0</v>
      </c>
    </row>
    <row r="69" spans="1:8">
      <c r="A69" s="173" t="s">
        <v>131</v>
      </c>
      <c r="B69" s="168" t="s">
        <v>321</v>
      </c>
      <c r="C69" s="93">
        <v>8</v>
      </c>
      <c r="D69" s="93" t="s">
        <v>213</v>
      </c>
      <c r="E69" s="89">
        <v>0</v>
      </c>
      <c r="F69" s="90">
        <v>0</v>
      </c>
      <c r="G69" s="91">
        <f t="shared" si="8"/>
        <v>0</v>
      </c>
      <c r="H69" s="92">
        <f t="shared" si="9"/>
        <v>0</v>
      </c>
    </row>
    <row r="70" spans="1:8">
      <c r="A70" s="173" t="s">
        <v>132</v>
      </c>
      <c r="B70" s="168" t="s">
        <v>0</v>
      </c>
      <c r="C70" s="93">
        <v>22</v>
      </c>
      <c r="D70" s="93" t="s">
        <v>213</v>
      </c>
      <c r="E70" s="89">
        <v>0</v>
      </c>
      <c r="F70" s="90">
        <v>0</v>
      </c>
      <c r="G70" s="91">
        <f t="shared" si="8"/>
        <v>0</v>
      </c>
      <c r="H70" s="92">
        <f t="shared" si="9"/>
        <v>0</v>
      </c>
    </row>
    <row r="71" spans="1:8">
      <c r="A71" s="173" t="s">
        <v>133</v>
      </c>
      <c r="B71" s="168" t="s">
        <v>1</v>
      </c>
      <c r="C71" s="93">
        <v>10</v>
      </c>
      <c r="D71" s="93" t="s">
        <v>213</v>
      </c>
      <c r="E71" s="89">
        <v>0</v>
      </c>
      <c r="F71" s="90">
        <v>0</v>
      </c>
      <c r="G71" s="91">
        <f t="shared" si="8"/>
        <v>0</v>
      </c>
      <c r="H71" s="92">
        <f t="shared" si="9"/>
        <v>0</v>
      </c>
    </row>
    <row r="72" spans="1:8">
      <c r="A72" s="173" t="s">
        <v>134</v>
      </c>
      <c r="B72" s="168" t="s">
        <v>2</v>
      </c>
      <c r="C72" s="93">
        <v>18</v>
      </c>
      <c r="D72" s="93" t="s">
        <v>213</v>
      </c>
      <c r="E72" s="89">
        <v>0</v>
      </c>
      <c r="F72" s="90">
        <v>0</v>
      </c>
      <c r="G72" s="91">
        <f t="shared" si="8"/>
        <v>0</v>
      </c>
      <c r="H72" s="92">
        <f t="shared" si="9"/>
        <v>0</v>
      </c>
    </row>
    <row r="73" spans="1:8">
      <c r="A73" s="173" t="s">
        <v>135</v>
      </c>
      <c r="B73" s="168" t="s">
        <v>3</v>
      </c>
      <c r="C73" s="93">
        <v>6</v>
      </c>
      <c r="D73" s="93" t="s">
        <v>213</v>
      </c>
      <c r="E73" s="89">
        <v>0</v>
      </c>
      <c r="F73" s="90">
        <v>0</v>
      </c>
      <c r="G73" s="91">
        <f t="shared" si="8"/>
        <v>0</v>
      </c>
      <c r="H73" s="92">
        <f t="shared" si="9"/>
        <v>0</v>
      </c>
    </row>
    <row r="74" spans="1:8">
      <c r="A74" s="173" t="s">
        <v>136</v>
      </c>
      <c r="B74" s="168" t="s">
        <v>4</v>
      </c>
      <c r="C74" s="93">
        <v>8</v>
      </c>
      <c r="D74" s="93" t="s">
        <v>213</v>
      </c>
      <c r="E74" s="89">
        <v>0</v>
      </c>
      <c r="F74" s="90">
        <v>0</v>
      </c>
      <c r="G74" s="91">
        <f t="shared" si="8"/>
        <v>0</v>
      </c>
      <c r="H74" s="92">
        <f t="shared" si="9"/>
        <v>0</v>
      </c>
    </row>
    <row r="75" spans="1:8">
      <c r="A75" s="173" t="s">
        <v>137</v>
      </c>
      <c r="B75" s="168" t="s">
        <v>5</v>
      </c>
      <c r="C75" s="93">
        <v>2</v>
      </c>
      <c r="D75" s="93" t="s">
        <v>213</v>
      </c>
      <c r="E75" s="89">
        <v>0</v>
      </c>
      <c r="F75" s="90">
        <v>0</v>
      </c>
      <c r="G75" s="91">
        <f t="shared" si="8"/>
        <v>0</v>
      </c>
      <c r="H75" s="92">
        <f t="shared" si="9"/>
        <v>0</v>
      </c>
    </row>
    <row r="76" spans="1:8">
      <c r="A76" s="173" t="s">
        <v>138</v>
      </c>
      <c r="B76" s="168" t="s">
        <v>6</v>
      </c>
      <c r="C76" s="93">
        <v>2</v>
      </c>
      <c r="D76" s="93" t="s">
        <v>213</v>
      </c>
      <c r="E76" s="89">
        <v>0</v>
      </c>
      <c r="F76" s="90">
        <v>0</v>
      </c>
      <c r="G76" s="91">
        <f t="shared" si="8"/>
        <v>0</v>
      </c>
      <c r="H76" s="92">
        <f t="shared" si="9"/>
        <v>0</v>
      </c>
    </row>
    <row r="77" spans="1:8">
      <c r="A77" s="219" t="s">
        <v>139</v>
      </c>
      <c r="B77" s="168" t="s">
        <v>7</v>
      </c>
      <c r="C77" s="93"/>
      <c r="D77" s="93"/>
      <c r="E77" s="93"/>
      <c r="F77" s="90">
        <v>0</v>
      </c>
      <c r="G77" s="91"/>
      <c r="H77" s="92"/>
    </row>
    <row r="78" spans="1:8">
      <c r="A78" s="219"/>
      <c r="B78" s="171" t="s">
        <v>282</v>
      </c>
      <c r="C78" s="93">
        <v>2</v>
      </c>
      <c r="D78" s="93" t="s">
        <v>213</v>
      </c>
      <c r="E78" s="89">
        <v>0</v>
      </c>
      <c r="F78" s="90">
        <v>0</v>
      </c>
      <c r="G78" s="91">
        <f>C78*E78</f>
        <v>0</v>
      </c>
      <c r="H78" s="92">
        <f>C78*F78</f>
        <v>0</v>
      </c>
    </row>
    <row r="79" spans="1:8" ht="90" thickBot="1">
      <c r="A79" s="122" t="s">
        <v>140</v>
      </c>
      <c r="B79" s="123" t="s">
        <v>153</v>
      </c>
      <c r="C79" s="124">
        <v>1</v>
      </c>
      <c r="D79" s="124" t="s">
        <v>204</v>
      </c>
      <c r="E79" s="89">
        <v>0</v>
      </c>
      <c r="F79" s="90">
        <v>0</v>
      </c>
      <c r="G79" s="125">
        <f>C79*E79</f>
        <v>0</v>
      </c>
      <c r="H79" s="126">
        <f>C79*F79</f>
        <v>0</v>
      </c>
    </row>
    <row r="80" spans="1:8" ht="13.5" thickBot="1">
      <c r="A80" s="191"/>
      <c r="B80" s="192" t="s">
        <v>23</v>
      </c>
      <c r="C80" s="193"/>
      <c r="D80" s="193"/>
      <c r="E80" s="193"/>
      <c r="F80" s="193"/>
      <c r="G80" s="194">
        <f>SUM(G7:G79)</f>
        <v>0</v>
      </c>
      <c r="H80" s="194">
        <f>SUM(H7:H79)</f>
        <v>0</v>
      </c>
    </row>
  </sheetData>
  <mergeCells count="14">
    <mergeCell ref="A77:A78"/>
    <mergeCell ref="A63:A64"/>
    <mergeCell ref="H10:H11"/>
    <mergeCell ref="G8:G9"/>
    <mergeCell ref="H8:H9"/>
    <mergeCell ref="G10:G11"/>
    <mergeCell ref="A10:A11"/>
    <mergeCell ref="C10:C11"/>
    <mergeCell ref="D8:D9"/>
    <mergeCell ref="E10:E11"/>
    <mergeCell ref="A8:A9"/>
    <mergeCell ref="C8:C9"/>
    <mergeCell ref="E8:E9"/>
    <mergeCell ref="D10:D11"/>
  </mergeCells>
  <phoneticPr fontId="32" type="noConversion"/>
  <printOptions horizontalCentered="1"/>
  <pageMargins left="0.47244094488188981" right="0.19685039370078741" top="0.39370078740157483" bottom="0.39370078740157483" header="0.27559055118110237" footer="0.31496062992125984"/>
  <pageSetup paperSize="9" fitToHeight="0" orientation="landscape" r:id="rId1"/>
  <headerFooter alignWithMargins="0">
    <oddFooter>&amp;P. oldal</oddFooter>
  </headerFooter>
  <rowBreaks count="2" manualBreakCount="2">
    <brk id="11" max="10" man="1"/>
    <brk id="5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I19"/>
  <sheetViews>
    <sheetView zoomScaleSheetLayoutView="85" workbookViewId="0"/>
  </sheetViews>
  <sheetFormatPr defaultRowHeight="13.5"/>
  <cols>
    <col min="1" max="1" width="5.5703125" style="41" customWidth="1"/>
    <col min="2" max="2" width="52.7109375" style="45" customWidth="1"/>
    <col min="3" max="3" width="17" style="46" customWidth="1"/>
    <col min="4" max="4" width="11.7109375" style="47" customWidth="1"/>
    <col min="5" max="5" width="8.140625" style="48" customWidth="1"/>
    <col min="6" max="7" width="13.7109375" style="44" customWidth="1"/>
    <col min="8" max="9" width="13.7109375" style="49" customWidth="1"/>
    <col min="10" max="240" width="8.5703125" style="43" customWidth="1"/>
    <col min="241" max="243" width="9.85546875" style="43" customWidth="1"/>
    <col min="244" max="16384" width="9.140625" style="40"/>
  </cols>
  <sheetData>
    <row r="2" spans="1:239">
      <c r="B2" s="121" t="s">
        <v>199</v>
      </c>
    </row>
    <row r="3" spans="1:239">
      <c r="C3" s="190"/>
    </row>
    <row r="4" spans="1:239" ht="27" customHeight="1" thickBot="1">
      <c r="A4" s="152" t="s">
        <v>215</v>
      </c>
      <c r="B4" s="152" t="s">
        <v>216</v>
      </c>
      <c r="C4" s="182" t="s">
        <v>237</v>
      </c>
      <c r="D4" s="153" t="s">
        <v>217</v>
      </c>
      <c r="E4" s="152" t="s">
        <v>238</v>
      </c>
      <c r="F4" s="154" t="s">
        <v>154</v>
      </c>
      <c r="G4" s="154" t="s">
        <v>155</v>
      </c>
      <c r="H4" s="155" t="s">
        <v>19</v>
      </c>
      <c r="I4" s="155" t="s">
        <v>20</v>
      </c>
    </row>
    <row r="5" spans="1:239" s="42" customFormat="1">
      <c r="A5" s="175"/>
      <c r="B5" s="176" t="s">
        <v>8</v>
      </c>
      <c r="C5" s="177"/>
      <c r="D5" s="178"/>
      <c r="E5" s="179"/>
      <c r="F5" s="180"/>
      <c r="G5" s="180"/>
      <c r="H5" s="181"/>
      <c r="I5" s="181"/>
      <c r="IE5" s="43"/>
    </row>
    <row r="6" spans="1:239">
      <c r="A6" s="108" t="str">
        <f>IF(D6&lt;&gt;"",COUNT(D$5:D6),"")</f>
        <v/>
      </c>
      <c r="B6" s="110" t="s">
        <v>9</v>
      </c>
      <c r="C6" s="105"/>
      <c r="D6" s="106"/>
      <c r="E6" s="107"/>
      <c r="F6" s="118"/>
      <c r="G6" s="118"/>
      <c r="H6" s="117" t="str">
        <f>IF(D6&gt;0,D6*F6,"")</f>
        <v/>
      </c>
      <c r="I6" s="117" t="str">
        <f>IF(D6&gt;0,D6*G6,"")</f>
        <v/>
      </c>
    </row>
    <row r="7" spans="1:239" ht="38.25">
      <c r="A7" s="108">
        <f>IF(D7&lt;&gt;"",COUNT(D$5:D7),"")</f>
        <v>1</v>
      </c>
      <c r="B7" s="109" t="s">
        <v>10</v>
      </c>
      <c r="C7" s="105" t="s">
        <v>11</v>
      </c>
      <c r="D7" s="106">
        <v>180</v>
      </c>
      <c r="E7" s="107" t="s">
        <v>203</v>
      </c>
      <c r="F7" s="118">
        <v>0</v>
      </c>
      <c r="G7" s="118">
        <v>0</v>
      </c>
      <c r="H7" s="117">
        <f>IF(D7&gt;0,D7*F7,"")</f>
        <v>0</v>
      </c>
      <c r="I7" s="117">
        <f>IF(D7&gt;0,D7*G7,"")</f>
        <v>0</v>
      </c>
    </row>
    <row r="8" spans="1:239" ht="51">
      <c r="A8" s="108">
        <f>IF(D8&lt;&gt;"",COUNT(D$5:D8),"")</f>
        <v>2</v>
      </c>
      <c r="B8" s="109" t="s">
        <v>12</v>
      </c>
      <c r="C8" s="105" t="s">
        <v>13</v>
      </c>
      <c r="D8" s="106">
        <v>20</v>
      </c>
      <c r="E8" s="107" t="s">
        <v>203</v>
      </c>
      <c r="F8" s="118">
        <v>0</v>
      </c>
      <c r="G8" s="118">
        <v>0</v>
      </c>
      <c r="H8" s="117">
        <f>IF(D8&gt;0,D8*F8,"")</f>
        <v>0</v>
      </c>
      <c r="I8" s="117">
        <f>IF(D8&gt;0,D8*G8,"")</f>
        <v>0</v>
      </c>
    </row>
    <row r="9" spans="1:239">
      <c r="A9" s="111" t="str">
        <f>IF(D9&lt;&gt;"",COUNT(D$9:D9),"")</f>
        <v/>
      </c>
      <c r="B9" s="112" t="s">
        <v>141</v>
      </c>
      <c r="C9" s="113"/>
      <c r="D9" s="114"/>
      <c r="E9" s="114"/>
      <c r="F9" s="119"/>
      <c r="G9" s="119"/>
      <c r="H9" s="120" t="str">
        <f t="shared" ref="H9:H14" si="0">IF(D9&gt;0,D9*F9,"")</f>
        <v/>
      </c>
      <c r="I9" s="120" t="str">
        <f t="shared" ref="I9:I14" si="1">IF(D9&gt;0,D9*G9,"")</f>
        <v/>
      </c>
    </row>
    <row r="10" spans="1:239">
      <c r="A10" s="111"/>
      <c r="B10" s="115"/>
      <c r="C10" s="113"/>
      <c r="D10" s="116"/>
      <c r="E10" s="116"/>
      <c r="F10" s="119"/>
      <c r="G10" s="119"/>
      <c r="H10" s="120"/>
      <c r="I10" s="120"/>
    </row>
    <row r="11" spans="1:239">
      <c r="A11" s="111"/>
      <c r="B11" s="115"/>
      <c r="C11" s="113"/>
      <c r="D11" s="116"/>
      <c r="E11" s="116"/>
      <c r="F11" s="119"/>
      <c r="G11" s="119"/>
      <c r="H11" s="120"/>
      <c r="I11" s="120"/>
    </row>
    <row r="12" spans="1:239">
      <c r="A12" s="111" t="str">
        <f>IF(D12&lt;&gt;"",COUNT(D$9:D12),"")</f>
        <v/>
      </c>
      <c r="B12" s="112" t="s">
        <v>142</v>
      </c>
      <c r="C12" s="113"/>
      <c r="D12" s="114"/>
      <c r="E12" s="114"/>
      <c r="F12" s="119"/>
      <c r="G12" s="119"/>
      <c r="H12" s="120" t="str">
        <f t="shared" si="0"/>
        <v/>
      </c>
      <c r="I12" s="120" t="str">
        <f t="shared" si="1"/>
        <v/>
      </c>
    </row>
    <row r="13" spans="1:239" ht="51">
      <c r="A13" s="111">
        <f>IF(D13&lt;&gt;"",COUNT(D$9:D13),"")</f>
        <v>1</v>
      </c>
      <c r="B13" s="115" t="s">
        <v>143</v>
      </c>
      <c r="C13" s="113" t="s">
        <v>144</v>
      </c>
      <c r="D13" s="116">
        <v>4</v>
      </c>
      <c r="E13" s="116" t="s">
        <v>213</v>
      </c>
      <c r="F13" s="119">
        <v>0</v>
      </c>
      <c r="G13" s="119">
        <v>0</v>
      </c>
      <c r="H13" s="120">
        <f t="shared" si="0"/>
        <v>0</v>
      </c>
      <c r="I13" s="120">
        <f t="shared" si="1"/>
        <v>0</v>
      </c>
    </row>
    <row r="14" spans="1:239" ht="51">
      <c r="A14" s="111">
        <f>IF(D14&lt;&gt;"",COUNT(D$9:D14),"")</f>
        <v>2</v>
      </c>
      <c r="B14" s="115" t="s">
        <v>145</v>
      </c>
      <c r="C14" s="113" t="s">
        <v>146</v>
      </c>
      <c r="D14" s="116">
        <v>6</v>
      </c>
      <c r="E14" s="116" t="s">
        <v>213</v>
      </c>
      <c r="F14" s="119">
        <v>0</v>
      </c>
      <c r="G14" s="119">
        <v>0</v>
      </c>
      <c r="H14" s="120">
        <f t="shared" si="0"/>
        <v>0</v>
      </c>
      <c r="I14" s="120">
        <f t="shared" si="1"/>
        <v>0</v>
      </c>
    </row>
    <row r="15" spans="1:239">
      <c r="A15" s="111" t="str">
        <f>IF(D15&lt;&gt;"",COUNT(D$9:D15),"")</f>
        <v/>
      </c>
      <c r="B15" s="112" t="s">
        <v>147</v>
      </c>
      <c r="C15" s="113"/>
      <c r="D15" s="114"/>
      <c r="E15" s="114"/>
      <c r="F15" s="119"/>
      <c r="G15" s="119"/>
      <c r="H15" s="120" t="str">
        <f>IF(D15&gt;0,D15*F15,"")</f>
        <v/>
      </c>
      <c r="I15" s="120" t="str">
        <f>IF(D15&gt;0,D15*G15,"")</f>
        <v/>
      </c>
    </row>
    <row r="16" spans="1:239" ht="51">
      <c r="A16" s="111">
        <f>IF(D16&lt;&gt;"",COUNT(D$9:D16),"")</f>
        <v>3</v>
      </c>
      <c r="B16" s="115" t="s">
        <v>148</v>
      </c>
      <c r="C16" s="113" t="s">
        <v>149</v>
      </c>
      <c r="D16" s="116">
        <v>4</v>
      </c>
      <c r="E16" s="116" t="s">
        <v>213</v>
      </c>
      <c r="F16" s="119"/>
      <c r="G16" s="119">
        <v>0</v>
      </c>
      <c r="H16" s="120">
        <f>IF(D16&gt;0,D16*F16,"")</f>
        <v>0</v>
      </c>
      <c r="I16" s="120">
        <f>IF(D16&gt;0,D16*G16,"")</f>
        <v>0</v>
      </c>
    </row>
    <row r="17" spans="1:9" ht="14.25" thickBot="1">
      <c r="A17" s="195" t="str">
        <f>IF(D17&lt;&gt;"",COUNT(D$9:D17),"")</f>
        <v/>
      </c>
      <c r="B17" s="196" t="s">
        <v>150</v>
      </c>
      <c r="C17" s="197"/>
      <c r="D17" s="198"/>
      <c r="E17" s="198"/>
      <c r="F17" s="199"/>
      <c r="G17" s="199"/>
      <c r="H17" s="200" t="str">
        <f>IF(D17&gt;0,D17*F17,"")</f>
        <v/>
      </c>
      <c r="I17" s="200" t="str">
        <f>IF(D17&gt;0,D17*G17,"")</f>
        <v/>
      </c>
    </row>
    <row r="18" spans="1:9" ht="14.25" thickBot="1">
      <c r="A18" s="201"/>
      <c r="B18" s="202" t="s">
        <v>22</v>
      </c>
      <c r="C18" s="203"/>
      <c r="D18" s="204"/>
      <c r="E18" s="205"/>
      <c r="F18" s="206"/>
      <c r="G18" s="206"/>
      <c r="H18" s="207">
        <f>SUM(H6:H17)</f>
        <v>0</v>
      </c>
      <c r="I18" s="208">
        <f>SUM(I6:I17)</f>
        <v>0</v>
      </c>
    </row>
    <row r="19" spans="1:9">
      <c r="A19" s="98"/>
      <c r="B19" s="100"/>
      <c r="C19" s="101"/>
      <c r="D19" s="102"/>
      <c r="E19" s="103"/>
      <c r="F19" s="99"/>
      <c r="G19" s="99"/>
      <c r="H19" s="104"/>
      <c r="I19" s="104"/>
    </row>
  </sheetData>
  <sheetProtection selectLockedCells="1" selectUnlockedCells="1"/>
  <phoneticPr fontId="32" type="noConversion"/>
  <printOptions gridLines="1"/>
  <pageMargins left="0.57999999999999996" right="0.39370078740157483" top="0.97375" bottom="0.78740157480314965" header="0.47244094488188981" footer="0.51181102362204722"/>
  <pageSetup paperSize="9" scale="60" firstPageNumber="0" orientation="landscape" verticalDpi="300" r:id="rId1"/>
  <headerFooter alignWithMargins="0"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Összesítő</vt:lpstr>
      <vt:lpstr>Szerkezetépítés</vt:lpstr>
      <vt:lpstr>Befejező munkák</vt:lpstr>
      <vt:lpstr>Víz-csatorna</vt:lpstr>
      <vt:lpstr>Vízkezelés</vt:lpstr>
      <vt:lpstr>Villanyszerelés</vt:lpstr>
      <vt:lpstr>'Víz-csatorna'!Nyomtatási_cím</vt:lpstr>
      <vt:lpstr>'Befejező munkák'!Nyomtatási_terület</vt:lpstr>
      <vt:lpstr>Összesítő!Nyomtatási_terület</vt:lpstr>
      <vt:lpstr>Szerkezetépítés!Nyomtatási_terület</vt:lpstr>
      <vt:lpstr>Villanyszerelés!Nyomtatási_terület</vt:lpstr>
      <vt:lpstr>'Víz-csatorna'!Nyomtatási_terület</vt:lpstr>
      <vt:lpstr>Vízkezelés!Nyomtatási_terület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HYPNO</cp:lastModifiedBy>
  <cp:lastPrinted>2014-02-26T07:28:01Z</cp:lastPrinted>
  <dcterms:created xsi:type="dcterms:W3CDTF">2014-02-18T09:04:31Z</dcterms:created>
  <dcterms:modified xsi:type="dcterms:W3CDTF">2014-02-26T15:21:28Z</dcterms:modified>
</cp:coreProperties>
</file>